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ستاره یاری\گزارش پرتفوی ماهیانه صندوق دیار\1404\دی\"/>
    </mc:Choice>
  </mc:AlternateContent>
  <xr:revisionPtr revIDLastSave="0" documentId="13_ncr:1_{0413FE60-4D7D-47C7-B57B-A8D48AFDE6F8}" xr6:coauthVersionLast="47" xr6:coauthVersionMax="47" xr10:uidLastSave="{00000000-0000-0000-0000-000000000000}"/>
  <bookViews>
    <workbookView xWindow="-120" yWindow="-120" windowWidth="29040" windowHeight="15840" tabRatio="897" firstSheet="10" activeTab="19" xr2:uid="{00000000-000D-0000-FFFF-FFFF00000000}"/>
  </bookViews>
  <sheets>
    <sheet name="1" sheetId="23" r:id="rId1"/>
    <sheet name=" سهام" sheetId="21" r:id="rId2"/>
    <sheet name="اوراق مشتقه" sheetId="9" r:id="rId3"/>
    <sheet name="واحدهای صندوق" sheetId="1" r:id="rId4"/>
    <sheet name="اوراق" sheetId="3" r:id="rId5"/>
    <sheet name="تعدیل قیمت" sheetId="4" r:id="rId6"/>
    <sheet name="سپرده" sheetId="2" r:id="rId7"/>
    <sheet name="درآمدها" sheetId="11" r:id="rId8"/>
    <sheet name="درآمد سرمایه گذاری در سهام " sheetId="5" r:id="rId9"/>
    <sheet name="درآمد سرمایه گذاری در صندوق" sheetId="18" r:id="rId10"/>
    <sheet name="درآمد سرمایه گذاری در اوراق بها" sheetId="6" r:id="rId11"/>
    <sheet name="مبالغ تخصیصی اوراق " sheetId="16" r:id="rId12"/>
    <sheet name="درآمد سپرده بانکی" sheetId="7" r:id="rId13"/>
    <sheet name="سایر درآمدها" sheetId="8" r:id="rId14"/>
    <sheet name="درآمد سود سهام" sheetId="12" r:id="rId15"/>
    <sheet name="درآمد سود صندوق" sheetId="20" r:id="rId16"/>
    <sheet name="سود اوراق بهادار" sheetId="13" r:id="rId17"/>
    <sheet name="سود  سپرده بانکی" sheetId="22" r:id="rId18"/>
    <sheet name="درآمد ناشی ازفروش" sheetId="15" r:id="rId19"/>
    <sheet name="درآمد ناشی از تغییر قیمت اوراق " sheetId="14" r:id="rId20"/>
  </sheets>
  <definedNames>
    <definedName name="_xlnm.Print_Area" localSheetId="1">' سهام'!$A$1:$W$46</definedName>
    <definedName name="_xlnm.Print_Area" localSheetId="4">اوراق!$A$1:$AI$11</definedName>
    <definedName name="_xlnm.Print_Area" localSheetId="5">'تعدیل قیمت'!$A$1:$P$11</definedName>
    <definedName name="_xlnm.Print_Area" localSheetId="10">'درآمد سرمایه گذاری در اوراق بها'!$A$1:$Q$12</definedName>
    <definedName name="_xlnm.Print_Area" localSheetId="19">'درآمد ناشی از تغییر قیمت اوراق '!$A$1:$Q$46</definedName>
    <definedName name="_xlnm.Print_Area" localSheetId="6">سپرده!$A$1:$U$17</definedName>
    <definedName name="_xlnm.Print_Area" localSheetId="11">'مبالغ تخصیصی اوراق '!$A$1:$I$18</definedName>
    <definedName name="_xlnm.Print_Area" localSheetId="3">'واحدهای صندوق'!$A$1:$W$11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5" i="21" l="1"/>
  <c r="O11" i="6"/>
  <c r="E46" i="5"/>
  <c r="S10" i="3"/>
  <c r="N16" i="15"/>
  <c r="E10" i="8"/>
  <c r="S46" i="5"/>
  <c r="W45" i="21"/>
  <c r="E45" i="21"/>
  <c r="Q41" i="14"/>
  <c r="O41" i="14"/>
  <c r="M41" i="14"/>
  <c r="I41" i="14"/>
  <c r="G41" i="14"/>
  <c r="E41" i="14"/>
  <c r="AI10" i="3"/>
  <c r="AG10" i="3"/>
  <c r="AE10" i="3"/>
  <c r="Y10" i="3"/>
  <c r="V10" i="3"/>
  <c r="Q10" i="3"/>
  <c r="K10" i="3"/>
  <c r="S11" i="12"/>
  <c r="Q11" i="12"/>
  <c r="O11" i="12"/>
  <c r="M11" i="12"/>
  <c r="K11" i="12"/>
  <c r="I11" i="12"/>
  <c r="C10" i="8"/>
  <c r="J12" i="18"/>
  <c r="L8" i="22"/>
  <c r="H8" i="22"/>
  <c r="F8" i="22"/>
  <c r="B8" i="22"/>
  <c r="R8" i="13"/>
  <c r="N8" i="13"/>
  <c r="L8" i="13"/>
  <c r="H8" i="13"/>
  <c r="G10" i="7"/>
  <c r="C10" i="7"/>
  <c r="Q11" i="6"/>
  <c r="M11" i="6"/>
  <c r="I11" i="6"/>
  <c r="G11" i="6"/>
  <c r="E11" i="6"/>
  <c r="R46" i="5"/>
  <c r="P46" i="5"/>
  <c r="N46" i="5"/>
  <c r="L46" i="5"/>
  <c r="J46" i="5"/>
  <c r="I46" i="5"/>
  <c r="G46" i="5"/>
  <c r="C46" i="5"/>
  <c r="I11" i="11"/>
  <c r="J11" i="2"/>
  <c r="W10" i="1"/>
  <c r="D16" i="15"/>
  <c r="C11" i="2"/>
  <c r="P16" i="15"/>
  <c r="L16" i="15"/>
  <c r="H16" i="15"/>
  <c r="F16" i="15"/>
  <c r="H11" i="2"/>
  <c r="U45" i="21"/>
  <c r="S45" i="21"/>
  <c r="J45" i="21"/>
  <c r="G45" i="21"/>
  <c r="S12" i="18"/>
  <c r="R12" i="18"/>
  <c r="P12" i="18"/>
  <c r="N12" i="18"/>
  <c r="I12" i="18"/>
  <c r="G12" i="18"/>
  <c r="E12" i="18"/>
  <c r="E11" i="11"/>
  <c r="L11" i="2"/>
  <c r="E11" i="2"/>
  <c r="U10" i="1"/>
  <c r="S10" i="1"/>
  <c r="M10" i="1"/>
  <c r="J10" i="1"/>
  <c r="G10" i="1"/>
  <c r="E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<sst xmlns="http://schemas.openxmlformats.org/spreadsheetml/2006/main" count="660" uniqueCount="215">
  <si>
    <t>بهای تمام شده</t>
  </si>
  <si>
    <t>شرکت</t>
  </si>
  <si>
    <t>.....</t>
  </si>
  <si>
    <t xml:space="preserve"> شرکت ........</t>
  </si>
  <si>
    <t>جمع</t>
  </si>
  <si>
    <t>تعداد</t>
  </si>
  <si>
    <t>خرید طی دوره</t>
  </si>
  <si>
    <t>فروش طی دوره</t>
  </si>
  <si>
    <t>مبلغ</t>
  </si>
  <si>
    <t>نرخ سود مؤثر</t>
  </si>
  <si>
    <t>نرخ سود اسمی</t>
  </si>
  <si>
    <t>پذیرفته شده در بورس یا فرابورس</t>
  </si>
  <si>
    <t>دارای مجوز از سازمان</t>
  </si>
  <si>
    <t>تغییرات طی دوره</t>
  </si>
  <si>
    <t>سپرده های بانکی</t>
  </si>
  <si>
    <t>دلیل تعدیل</t>
  </si>
  <si>
    <t>نام اوراق بهادار</t>
  </si>
  <si>
    <t>…..</t>
  </si>
  <si>
    <t>سهام شرکت ....</t>
  </si>
  <si>
    <t>اوراق مشارکت ....</t>
  </si>
  <si>
    <t>درآمد سود سهام</t>
  </si>
  <si>
    <t>درآمد تغییر ارزش</t>
  </si>
  <si>
    <t>درآمد فروش</t>
  </si>
  <si>
    <t>درصد از کل درآمد ها</t>
  </si>
  <si>
    <t>......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</si>
  <si>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</si>
  <si>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</si>
  <si>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</si>
  <si>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</si>
  <si>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</si>
  <si>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</si>
  <si>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اطلاعات اوراق بهادار با درآمد ثابت</t>
  </si>
  <si>
    <t>نام اوراق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</si>
  <si>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</si>
  <si>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</si>
  <si>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</si>
  <si>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</si>
  <si>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</si>
  <si>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</si>
  <si>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</si>
  <si>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</si>
  <si>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1-2-درآمد حاصل از سرمایه­گذاری در سهام و حق تقدم سهام:</t>
  </si>
  <si>
    <t>سایر درآمدها</t>
  </si>
  <si>
    <t>قیمت بازار هر سهم</t>
  </si>
  <si>
    <t>تاریخ انتشار اوراق</t>
  </si>
  <si>
    <t>قیمت بازار هر ورقه</t>
  </si>
  <si>
    <t>نام سهام</t>
  </si>
  <si>
    <t>تعداد اوراق تبعی</t>
  </si>
  <si>
    <t xml:space="preserve">قیمت اعمال </t>
  </si>
  <si>
    <t>تاریخ اعمال</t>
  </si>
  <si>
    <t xml:space="preserve">نرخ سود مؤثر </t>
  </si>
  <si>
    <t>(بر اساس دستورالعمل نحوه تعیین قیمت خرید و فروش اوراق بهادار در صندوق های سرمایه گذاری)</t>
  </si>
  <si>
    <t>اوراق بهاداری که ارزش آنها در تاریخ گزارش تعدیل شده</t>
  </si>
  <si>
    <t>درصد تعدیل</t>
  </si>
  <si>
    <t>خالص ارزش فروش تعدیل شده</t>
  </si>
  <si>
    <t xml:space="preserve">قیمت تعدیل شده </t>
  </si>
  <si>
    <t xml:space="preserve">قیمت پایانی  </t>
  </si>
  <si>
    <t>نرخ سود علی الحساب</t>
  </si>
  <si>
    <t>افزایش</t>
  </si>
  <si>
    <t>کاهش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</si>
  <si>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</si>
  <si>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</si>
  <si>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</si>
  <si>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</si>
  <si>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</si>
  <si>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</si>
  <si>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</si>
  <si>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</si>
  <si>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</si>
  <si>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تاریخ دریافت سود</t>
  </si>
  <si>
    <t>خالص درآمد</t>
  </si>
  <si>
    <t>درآمد ناشی از تغییر قیمت اوراق بهادار</t>
  </si>
  <si>
    <t>ارزش دفتری</t>
  </si>
  <si>
    <t>سود و زیان ناشی از تغییر قیمت</t>
  </si>
  <si>
    <t>ارزش دفتری برابر است با میانگین موزون خالص ارزش فروش هر سهم/ورقه در ابتدای دوره با خرید طی دوره ضربدر تعداد در پایان دوره</t>
  </si>
  <si>
    <t>خالص بهای فروش</t>
  </si>
  <si>
    <t>سود و زیان ناشی از فروش</t>
  </si>
  <si>
    <t>سود(زیان) حاصل از فروش اوراق بهادار</t>
  </si>
  <si>
    <t>مبلغ فروش</t>
  </si>
  <si>
    <t xml:space="preserve">صورت وضعیت پرتفوی </t>
  </si>
  <si>
    <t>اطلاعات آماری مرتبط با اوراق اختیار فروش تبعی خریداری شده توسط صندوق سرمایه گذاری:</t>
  </si>
  <si>
    <t xml:space="preserve">صورت وضعیت درآمدها </t>
  </si>
  <si>
    <t xml:space="preserve">درآمد سود </t>
  </si>
  <si>
    <t>یادداشت ....</t>
  </si>
  <si>
    <t>یادداشت ...</t>
  </si>
  <si>
    <t xml:space="preserve"> </t>
  </si>
  <si>
    <t>درصد از کل دارایی ها</t>
  </si>
  <si>
    <t>طرف معامله</t>
  </si>
  <si>
    <t>نوع وابستگی</t>
  </si>
  <si>
    <t>نام ورقه بهادار</t>
  </si>
  <si>
    <t>تعداد اوراق</t>
  </si>
  <si>
    <t>بهای تمام شده اوراق</t>
  </si>
  <si>
    <t>مبلغ شناسایی شده بابت قرارداد خرید و نگهداری اوراق بهادار</t>
  </si>
  <si>
    <t>نرخ اسمی</t>
  </si>
  <si>
    <t>میانگین نرخ بازده تا سررسید قراردادهای منعقده</t>
  </si>
  <si>
    <r>
      <t>شرکت</t>
    </r>
    <r>
      <rPr>
        <sz val="11"/>
        <color theme="1"/>
        <rFont val="Calibri"/>
        <family val="2"/>
        <scheme val="minor"/>
      </rPr>
      <t>...</t>
    </r>
  </si>
  <si>
    <t>مدیر صندوق</t>
  </si>
  <si>
    <t>ورقه الف</t>
  </si>
  <si>
    <t>ورقه ب</t>
  </si>
  <si>
    <t xml:space="preserve">شرکت مادر </t>
  </si>
  <si>
    <t>ورقه د</t>
  </si>
  <si>
    <r>
      <t>صندوق</t>
    </r>
    <r>
      <rPr>
        <sz val="7"/>
        <color theme="1"/>
        <rFont val="Calibri"/>
        <family val="2"/>
        <scheme val="minor"/>
      </rPr>
      <t xml:space="preserve"> </t>
    </r>
    <r>
      <rPr>
        <sz val="7"/>
        <color theme="1"/>
        <rFont val="B Mitra"/>
        <charset val="178"/>
      </rPr>
      <t xml:space="preserve"> سرمایه­گذاری اختصاصی بازارگردانی </t>
    </r>
    <r>
      <rPr>
        <sz val="7"/>
        <color theme="1"/>
        <rFont val="Calibri"/>
        <family val="2"/>
        <scheme val="minor"/>
      </rPr>
      <t>…</t>
    </r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</si>
  <si>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</si>
  <si>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</si>
  <si>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</si>
  <si>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</si>
  <si>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</si>
  <si>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</si>
  <si>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</si>
  <si>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</si>
  <si>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اطلاعات آماری مرتبط با موقعیت های اخذ شده در اوراق اختیار معامله توسط صندوق سرمایه گذاری:</t>
  </si>
  <si>
    <t>نوع موقعیت</t>
  </si>
  <si>
    <t>نوع اختیار</t>
  </si>
  <si>
    <t>استراتژی ماخوذه</t>
  </si>
  <si>
    <t>اطلاعات آماری مرتبط با قراردادهای آتی توسط صندوق سرمایه گذاری:</t>
  </si>
  <si>
    <t>صندوق</t>
  </si>
  <si>
    <t>تعداد واحد</t>
  </si>
  <si>
    <t>3-2-درآمد حاصل از سرمایه­گذاری در اوراق بهادار با درآمد ثابت:</t>
  </si>
  <si>
    <t>1-3-2-مبالغ تخصیص یافته بابت خرید و نگهداری اوراق بهادار با درآمد ثابت (نرخ سود ترجیحی)</t>
  </si>
  <si>
    <t>4-2-درآمد حاصل از سرمایه­گذاری در سپرده بانکی و گواهی سپرده:</t>
  </si>
  <si>
    <t>5-2-سایر درآمدها:</t>
  </si>
  <si>
    <t>2-2-درآمد حاصل از سرمایه­گذاری در واحدهای صندوق:</t>
  </si>
  <si>
    <t>درآمد سود صندوق</t>
  </si>
  <si>
    <t>2-1-سرمایه‌گذاری در واحدهای صندوق های سرمایه گذاری</t>
  </si>
  <si>
    <t>3-1-سرمایه‌گذاری در اوراق بهادار با درآمد ثابت یا علی‌الحساب</t>
  </si>
  <si>
    <t>4-1- سرمایه‌گذاری در  سپرده‌ بانکی</t>
  </si>
  <si>
    <t>نام صندوق</t>
  </si>
  <si>
    <t>تاریخ تقسیم سود</t>
  </si>
  <si>
    <t>سود متعلق به هر واحد</t>
  </si>
  <si>
    <t>خرید/صدور طی دوره</t>
  </si>
  <si>
    <t>فروش /ابطال طی دوره</t>
  </si>
  <si>
    <t>تعداد واحد صندوق در زمان تقسیم سود</t>
  </si>
  <si>
    <t>خالص درآمد سود صندوق</t>
  </si>
  <si>
    <t>قیمت ابطال/ بازار هر واحد</t>
  </si>
  <si>
    <t>صندوق ......</t>
  </si>
  <si>
    <t>سود اوراق بهادار با درآمد ثابت</t>
  </si>
  <si>
    <t>سود سپرده بانکی</t>
  </si>
  <si>
    <t>صندوق سرمایه گذاری  سهامی مشترک دیار</t>
  </si>
  <si>
    <t>صندوق سرمایه گذاری سهامی مشترک دیار</t>
  </si>
  <si>
    <t>به ‌نام خدا</t>
  </si>
  <si>
    <t xml:space="preserve">صورت وضعیت پرتفوی
</t>
  </si>
  <si>
    <t>رکن صندوق</t>
  </si>
  <si>
    <t>نماینده</t>
  </si>
  <si>
    <t>امضا</t>
  </si>
  <si>
    <t>شرکت سبدگردان مایا</t>
  </si>
  <si>
    <t>محمد مرادی</t>
  </si>
  <si>
    <t>_</t>
  </si>
  <si>
    <t>طی آذر ماه</t>
  </si>
  <si>
    <t>از ابتدای سال مالی تا پایان آذر ماه</t>
  </si>
  <si>
    <t>سایپا (خساپا)</t>
  </si>
  <si>
    <t>گسترش نفت و گاز پارسیان (پارسان)</t>
  </si>
  <si>
    <t>پتروشیمی پردیس (شپدیس)</t>
  </si>
  <si>
    <t>سر. ایران خودرو (خگستر)</t>
  </si>
  <si>
    <t>کشت و صنعت چین چین (غچین)</t>
  </si>
  <si>
    <t>فولاد مبارکه اصفهان (فولاد)</t>
  </si>
  <si>
    <t>سر. امید (وامید)</t>
  </si>
  <si>
    <t>بانک پارسیان (وپارس)</t>
  </si>
  <si>
    <t>گروه مپنا (رمپنا)</t>
  </si>
  <si>
    <t>ملی صنایع مس ایران (فملی)</t>
  </si>
  <si>
    <t>توسعه ساختمان (ثاخت)</t>
  </si>
  <si>
    <t>بیمه پارسیان (پارسیان)</t>
  </si>
  <si>
    <t>گروه بهمن (خبهمن)</t>
  </si>
  <si>
    <t>حفاری شمال (حفاری)</t>
  </si>
  <si>
    <t>بازرسی مهندسی و صنعتی ایران (خبازرس)</t>
  </si>
  <si>
    <t>مخابرات ایران (اخابر)</t>
  </si>
  <si>
    <t>ذوب آهن اصفهان (ذوب)</t>
  </si>
  <si>
    <t>بانک صادرات ایران (وبصادر)</t>
  </si>
  <si>
    <t>سر. رنا (ورنا)</t>
  </si>
  <si>
    <t>سر. امید (حق تقدم) (وامیدح)</t>
  </si>
  <si>
    <t>پالایش نفت تهران (شتران)</t>
  </si>
  <si>
    <t>سر. تامین اجتماعی (شستا)</t>
  </si>
  <si>
    <t>سر. و توسعه صنایع لاستیک (پتوسعه)</t>
  </si>
  <si>
    <t>گروه مالی نماد غدیر (نماد)</t>
  </si>
  <si>
    <t>صنایع غذایی رضوی (نان)</t>
  </si>
  <si>
    <t>سر. مهر (مهر)</t>
  </si>
  <si>
    <t>تولیدی کوچین (کوچین)</t>
  </si>
  <si>
    <t>آترا زیست آرای (داترا)</t>
  </si>
  <si>
    <t>کیمیا کالای رازی (کیمازی)</t>
  </si>
  <si>
    <t>اسناد خزانه-م1-س.قوا03-060615 (اخزا301)</t>
  </si>
  <si>
    <t>بلی</t>
  </si>
  <si>
    <t>1403/11/27</t>
  </si>
  <si>
    <t>1406/06/15</t>
  </si>
  <si>
    <t>خاورمیانه صندوق سرمایه‌گذاری مشترک دیار</t>
  </si>
  <si>
    <t>درآمد حاصل از سرمایه­گذاری در سهام و حق تقدم سهام</t>
  </si>
  <si>
    <t>درآمد حاصل از سرمایه­گذاری در واحدهای صندوق های سرمایه­گذاری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</si>
  <si>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</si>
  <si>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</si>
  <si>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1-2</t>
  </si>
  <si>
    <t>2-2</t>
  </si>
  <si>
    <t>3-2</t>
  </si>
  <si>
    <t>4-2</t>
  </si>
  <si>
    <t>5-2</t>
  </si>
  <si>
    <t>تعدیل کارمزد کارگزاری</t>
  </si>
  <si>
    <t xml:space="preserve">برای ماه منتهی به 1404/10/30
</t>
  </si>
  <si>
    <t>برای ماه منتهی به 1404/10/30</t>
  </si>
  <si>
    <t>1404/10/01</t>
  </si>
  <si>
    <t>1404/10/30</t>
  </si>
  <si>
    <t>طی دی ماه</t>
  </si>
  <si>
    <t>از ابتدای سال مالی تا پایان دی ماه</t>
  </si>
  <si>
    <t>طی دی  ماه</t>
  </si>
  <si>
    <t>از 1404/01/01 تا 1404/10/30</t>
  </si>
  <si>
    <t>برای ماه منتهی به1404/10/30</t>
  </si>
  <si>
    <t>از ابتدای سال مالی تا پایان  دی ماه</t>
  </si>
  <si>
    <t>بانک ملت (وبملت)</t>
  </si>
  <si>
    <t>پتروشیمی اروند (اروند)</t>
  </si>
  <si>
    <t>آلیاژ گستر هامون (فهامون)</t>
  </si>
  <si>
    <t>مجتمع کاشی و سنگ پرسپولیس یزد (کپرسپولیس)</t>
  </si>
  <si>
    <t>گروه صنعتی درپاد تبریز (درپاد)</t>
  </si>
  <si>
    <t>صنایع چاب و بسته بندی آسان قزوین (چاپ)</t>
  </si>
  <si>
    <t>بانک پاسارگاد</t>
  </si>
  <si>
    <t>بانک خاورمیانه</t>
  </si>
  <si>
    <t>0.10</t>
  </si>
  <si>
    <t>1404/10/10</t>
  </si>
  <si>
    <t>1404/10/23</t>
  </si>
  <si>
    <t>1404/10/28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</si>
</sst>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\(0.00\)"/>
  </numFmts>
  <fonts count="36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sz val="12"/>
      <color rgb="FF000000"/>
      <name val="B Nazanin"/>
      <charset val="178"/>
    </font>
    <font>
      <i/>
      <sz val="10"/>
      <color theme="1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b/>
      <sz val="10"/>
      <color rgb="FF0062AC"/>
      <name val="B Titr"/>
      <charset val="178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B Zar"/>
      <charset val="178"/>
    </font>
    <font>
      <b/>
      <sz val="11"/>
      <color theme="1"/>
      <name val="B Zar"/>
      <charset val="178"/>
    </font>
    <font>
      <b/>
      <sz val="12"/>
      <color theme="1"/>
      <name val="B Zar"/>
      <charset val="178"/>
    </font>
    <font>
      <b/>
      <sz val="10"/>
      <color rgb="FF000000"/>
      <name val="B Zar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B Mitra"/>
      <charset val="178"/>
    </font>
    <font>
      <sz val="8"/>
      <color theme="1"/>
      <name val="B Mitra"/>
      <charset val="178"/>
    </font>
    <font>
      <sz val="11"/>
      <color theme="1"/>
      <name val="B Mitra"/>
      <charset val="178"/>
    </font>
    <font>
      <sz val="9"/>
      <color theme="1"/>
      <name val="B Mitra"/>
      <charset val="178"/>
    </font>
    <font>
      <sz val="7"/>
      <color theme="1"/>
      <name val="B Mitra"/>
      <charset val="178"/>
    </font>
    <font>
      <sz val="7"/>
      <color theme="1"/>
      <name val="Calibri"/>
      <family val="2"/>
      <scheme val="minor"/>
    </font>
    <font>
      <b/>
      <sz val="8"/>
      <color theme="1"/>
      <name val="B Nazanin"/>
      <charset val="178"/>
    </font>
    <font>
      <sz val="11"/>
      <color theme="1"/>
      <name val="Calibri"/>
      <family val="2"/>
      <charset val="178"/>
      <scheme val="minor"/>
    </font>
    <font>
      <b/>
      <sz val="18"/>
      <color theme="1"/>
      <name val="B Nazanin"/>
      <charset val="178"/>
    </font>
    <font>
      <sz val="20"/>
      <color theme="1"/>
      <name val="B Nazanin"/>
      <charset val="178"/>
    </font>
    <font>
      <b/>
      <sz val="20"/>
      <color theme="1"/>
      <name val="B Nazanin"/>
      <charset val="178"/>
    </font>
    <font>
      <b/>
      <sz val="16"/>
      <color theme="1"/>
      <name val="B Nazanin"/>
      <charset val="178"/>
    </font>
    <font>
      <b/>
      <sz val="14"/>
      <color theme="1"/>
      <name val="B Nazanin"/>
      <charset val="178"/>
    </font>
    <font>
      <sz val="11"/>
      <color rgb="FF000000"/>
      <name val="B Zar"/>
      <charset val="178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9" fillId="0" borderId="0" applyFont="0" applyFill="0" applyBorder="0" applyAlignment="0" applyProtection="0"/>
    <xf numFmtId="0" fontId="2" fillId="0" borderId="0"/>
  </cellStyleXfs>
  <cellXfs count="21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1" xfId="0" applyFont="1" applyBorder="1"/>
    <xf numFmtId="0" fontId="4" fillId="0" borderId="1" xfId="0" applyFont="1" applyBorder="1"/>
    <xf numFmtId="0" fontId="5" fillId="0" borderId="0" xfId="0" applyFont="1" applyAlignment="1">
      <alignment vertical="center" wrapText="1" readingOrder="2"/>
    </xf>
    <xf numFmtId="0" fontId="4" fillId="0" borderId="0" xfId="0" applyFont="1"/>
    <xf numFmtId="0" fontId="5" fillId="0" borderId="4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 readingOrder="2"/>
    </xf>
    <xf numFmtId="0" fontId="6" fillId="0" borderId="1" xfId="0" applyFont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right" vertical="center" wrapText="1" readingOrder="2"/>
    </xf>
    <xf numFmtId="0" fontId="7" fillId="0" borderId="0" xfId="0" applyFont="1"/>
    <xf numFmtId="0" fontId="5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right" vertical="center" wrapText="1" readingOrder="2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vertical="center" wrapText="1" readingOrder="2"/>
    </xf>
    <xf numFmtId="0" fontId="4" fillId="0" borderId="0" xfId="0" applyFont="1" applyAlignment="1">
      <alignment vertical="center" wrapText="1" readingOrder="2"/>
    </xf>
    <xf numFmtId="0" fontId="4" fillId="0" borderId="0" xfId="0" applyFont="1" applyAlignment="1">
      <alignment horizontal="center" vertical="center" wrapText="1" readingOrder="2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right" vertical="center" wrapText="1" readingOrder="2"/>
    </xf>
    <xf numFmtId="0" fontId="4" fillId="0" borderId="2" xfId="0" applyFont="1" applyBorder="1" applyAlignment="1">
      <alignment horizontal="center" vertical="center" readingOrder="2"/>
    </xf>
    <xf numFmtId="0" fontId="4" fillId="0" borderId="2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right" vertical="center" readingOrder="2"/>
    </xf>
    <xf numFmtId="0" fontId="9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center" readingOrder="2"/>
    </xf>
    <xf numFmtId="0" fontId="9" fillId="0" borderId="2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2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readingOrder="2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readingOrder="2"/>
    </xf>
    <xf numFmtId="0" fontId="11" fillId="0" borderId="0" xfId="0" applyFont="1"/>
    <xf numFmtId="0" fontId="3" fillId="0" borderId="4" xfId="0" applyFont="1" applyBorder="1"/>
    <xf numFmtId="0" fontId="10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vertical="center" readingOrder="2"/>
    </xf>
    <xf numFmtId="0" fontId="7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 readingOrder="2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49" fontId="7" fillId="0" borderId="0" xfId="0" applyNumberFormat="1" applyFont="1" applyAlignment="1">
      <alignment horizontal="center" vertical="center" readingOrder="2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 readingOrder="2"/>
    </xf>
    <xf numFmtId="0" fontId="6" fillId="0" borderId="1" xfId="0" applyFont="1" applyBorder="1" applyAlignment="1">
      <alignment vertical="center" wrapText="1" readingOrder="2"/>
    </xf>
    <xf numFmtId="0" fontId="15" fillId="0" borderId="0" xfId="0" applyFont="1" applyAlignment="1">
      <alignment horizontal="center"/>
    </xf>
    <xf numFmtId="0" fontId="15" fillId="0" borderId="0" xfId="0" applyFont="1"/>
    <xf numFmtId="0" fontId="22" fillId="0" borderId="6" xfId="0" applyFont="1" applyBorder="1" applyAlignment="1">
      <alignment horizontal="center" vertical="center" wrapText="1" readingOrder="2"/>
    </xf>
    <xf numFmtId="0" fontId="23" fillId="0" borderId="6" xfId="0" applyFont="1" applyBorder="1" applyAlignment="1">
      <alignment horizontal="center" vertical="center" wrapText="1" readingOrder="2"/>
    </xf>
    <xf numFmtId="0" fontId="24" fillId="0" borderId="6" xfId="0" applyFont="1" applyBorder="1" applyAlignment="1">
      <alignment horizontal="center" vertical="center" wrapText="1" readingOrder="2"/>
    </xf>
    <xf numFmtId="0" fontId="26" fillId="0" borderId="6" xfId="0" applyFont="1" applyBorder="1" applyAlignment="1">
      <alignment horizontal="center" vertical="center" wrapText="1" readingOrder="2"/>
    </xf>
    <xf numFmtId="0" fontId="25" fillId="0" borderId="6" xfId="0" applyFont="1" applyBorder="1" applyAlignment="1">
      <alignment horizontal="center" vertical="center" wrapText="1" readingOrder="2"/>
    </xf>
    <xf numFmtId="0" fontId="15" fillId="0" borderId="1" xfId="0" applyFont="1" applyBorder="1" applyAlignment="1">
      <alignment horizontal="center"/>
    </xf>
    <xf numFmtId="0" fontId="3" fillId="0" borderId="0" xfId="0" applyFont="1" applyAlignment="1">
      <alignment readingOrder="2"/>
    </xf>
    <xf numFmtId="0" fontId="28" fillId="0" borderId="4" xfId="0" applyFont="1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readingOrder="2"/>
    </xf>
    <xf numFmtId="3" fontId="4" fillId="0" borderId="2" xfId="0" applyNumberFormat="1" applyFont="1" applyBorder="1" applyAlignment="1">
      <alignment horizontal="center" vertical="center" readingOrder="2"/>
    </xf>
    <xf numFmtId="3" fontId="4" fillId="0" borderId="0" xfId="0" applyNumberFormat="1" applyFont="1" applyAlignment="1">
      <alignment horizontal="center" vertical="center" wrapText="1" readingOrder="2"/>
    </xf>
    <xf numFmtId="3" fontId="4" fillId="0" borderId="2" xfId="0" applyNumberFormat="1" applyFont="1" applyBorder="1" applyAlignment="1">
      <alignment horizontal="center" vertical="center" wrapText="1" readingOrder="2"/>
    </xf>
    <xf numFmtId="3" fontId="6" fillId="0" borderId="0" xfId="0" applyNumberFormat="1" applyFont="1" applyAlignment="1">
      <alignment horizontal="center" vertical="center" wrapText="1" readingOrder="2"/>
    </xf>
    <xf numFmtId="3" fontId="6" fillId="0" borderId="5" xfId="0" applyNumberFormat="1" applyFont="1" applyBorder="1" applyAlignment="1">
      <alignment horizontal="center" vertical="center" wrapText="1" readingOrder="2"/>
    </xf>
    <xf numFmtId="9" fontId="6" fillId="0" borderId="0" xfId="1" applyFont="1" applyAlignment="1">
      <alignment horizontal="center" vertical="center" wrapText="1" readingOrder="2"/>
    </xf>
    <xf numFmtId="3" fontId="8" fillId="0" borderId="0" xfId="0" applyNumberFormat="1" applyFont="1" applyAlignment="1">
      <alignment horizontal="center" vertical="center" wrapText="1" readingOrder="2"/>
    </xf>
    <xf numFmtId="3" fontId="8" fillId="0" borderId="5" xfId="0" applyNumberFormat="1" applyFont="1" applyBorder="1" applyAlignment="1">
      <alignment horizontal="center" vertical="center" wrapText="1" readingOrder="2"/>
    </xf>
    <xf numFmtId="37" fontId="6" fillId="0" borderId="0" xfId="0" applyNumberFormat="1" applyFont="1" applyAlignment="1">
      <alignment horizontal="center" vertical="center" wrapText="1" readingOrder="2"/>
    </xf>
    <xf numFmtId="37" fontId="6" fillId="0" borderId="5" xfId="0" applyNumberFormat="1" applyFont="1" applyBorder="1" applyAlignment="1">
      <alignment horizontal="center" vertical="center" wrapText="1" readingOrder="2"/>
    </xf>
    <xf numFmtId="0" fontId="7" fillId="0" borderId="0" xfId="2" applyFont="1"/>
    <xf numFmtId="0" fontId="31" fillId="0" borderId="0" xfId="2" applyFont="1" applyAlignment="1">
      <alignment vertical="top"/>
    </xf>
    <xf numFmtId="0" fontId="31" fillId="0" borderId="0" xfId="2" applyFont="1" applyAlignment="1">
      <alignment vertical="top" wrapText="1"/>
    </xf>
    <xf numFmtId="0" fontId="7" fillId="0" borderId="0" xfId="2" applyFont="1" applyAlignment="1">
      <alignment vertical="center"/>
    </xf>
    <xf numFmtId="3" fontId="4" fillId="0" borderId="0" xfId="0" applyNumberFormat="1" applyFont="1"/>
    <xf numFmtId="3" fontId="4" fillId="3" borderId="0" xfId="0" applyNumberFormat="1" applyFont="1" applyFill="1"/>
    <xf numFmtId="37" fontId="6" fillId="0" borderId="1" xfId="0" applyNumberFormat="1" applyFont="1" applyBorder="1" applyAlignment="1">
      <alignment horizontal="center" vertical="center" wrapText="1" readingOrder="2"/>
    </xf>
    <xf numFmtId="3" fontId="0" fillId="0" borderId="0" xfId="0" applyNumberFormat="1"/>
    <xf numFmtId="9" fontId="3" fillId="0" borderId="0" xfId="1" applyFont="1" applyAlignment="1">
      <alignment horizontal="center"/>
    </xf>
    <xf numFmtId="3" fontId="4" fillId="0" borderId="3" xfId="0" applyNumberFormat="1" applyFont="1" applyBorder="1" applyAlignment="1">
      <alignment vertical="center" readingOrder="2"/>
    </xf>
    <xf numFmtId="39" fontId="6" fillId="0" borderId="0" xfId="1" applyNumberFormat="1" applyFont="1" applyAlignment="1">
      <alignment horizontal="center" vertical="center" wrapText="1" readingOrder="2"/>
    </xf>
    <xf numFmtId="3" fontId="6" fillId="0" borderId="4" xfId="0" applyNumberFormat="1" applyFont="1" applyBorder="1" applyAlignment="1">
      <alignment horizontal="center" vertical="center" wrapText="1" readingOrder="2"/>
    </xf>
    <xf numFmtId="3" fontId="8" fillId="0" borderId="1" xfId="0" applyNumberFormat="1" applyFont="1" applyBorder="1" applyAlignment="1">
      <alignment horizontal="center" vertical="center" wrapText="1" readingOrder="2"/>
    </xf>
    <xf numFmtId="3" fontId="6" fillId="0" borderId="2" xfId="0" applyNumberFormat="1" applyFont="1" applyBorder="1" applyAlignment="1">
      <alignment horizontal="center" vertical="center" wrapText="1" readingOrder="2"/>
    </xf>
    <xf numFmtId="3" fontId="6" fillId="0" borderId="1" xfId="0" applyNumberFormat="1" applyFont="1" applyBorder="1" applyAlignment="1">
      <alignment horizontal="center" vertical="center" wrapText="1" readingOrder="2"/>
    </xf>
    <xf numFmtId="37" fontId="7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4" fontId="4" fillId="0" borderId="0" xfId="1" applyNumberFormat="1" applyFont="1" applyBorder="1" applyAlignment="1">
      <alignment horizontal="center" vertical="center" wrapText="1" readingOrder="2"/>
    </xf>
    <xf numFmtId="4" fontId="4" fillId="0" borderId="2" xfId="0" applyNumberFormat="1" applyFont="1" applyBorder="1" applyAlignment="1">
      <alignment horizontal="center" vertical="center" wrapText="1" readingOrder="2"/>
    </xf>
    <xf numFmtId="37" fontId="0" fillId="0" borderId="0" xfId="0" applyNumberFormat="1"/>
    <xf numFmtId="2" fontId="4" fillId="0" borderId="0" xfId="1" applyNumberFormat="1" applyFont="1" applyAlignment="1">
      <alignment horizontal="center" vertical="center" wrapText="1" readingOrder="2"/>
    </xf>
    <xf numFmtId="2" fontId="4" fillId="0" borderId="2" xfId="1" applyNumberFormat="1" applyFont="1" applyBorder="1" applyAlignment="1">
      <alignment horizontal="center" vertical="center" wrapText="1" readingOrder="2"/>
    </xf>
    <xf numFmtId="4" fontId="4" fillId="0" borderId="2" xfId="1" applyNumberFormat="1" applyFont="1" applyBorder="1" applyAlignment="1">
      <alignment horizontal="center" vertical="center" wrapText="1" readingOrder="2"/>
    </xf>
    <xf numFmtId="3" fontId="4" fillId="0" borderId="0" xfId="0" applyNumberFormat="1" applyFont="1" applyAlignment="1">
      <alignment horizontal="center"/>
    </xf>
    <xf numFmtId="2" fontId="3" fillId="0" borderId="2" xfId="1" applyNumberFormat="1" applyFont="1" applyBorder="1" applyAlignment="1">
      <alignment horizontal="center" vertical="center" readingOrder="2"/>
    </xf>
    <xf numFmtId="39" fontId="6" fillId="0" borderId="3" xfId="1" applyNumberFormat="1" applyFont="1" applyBorder="1" applyAlignment="1">
      <alignment horizontal="center" vertical="center" wrapText="1" readingOrder="2"/>
    </xf>
    <xf numFmtId="37" fontId="6" fillId="0" borderId="4" xfId="0" applyNumberFormat="1" applyFont="1" applyBorder="1" applyAlignment="1">
      <alignment horizontal="center" vertical="center" wrapText="1" readingOrder="2"/>
    </xf>
    <xf numFmtId="164" fontId="6" fillId="0" borderId="3" xfId="1" applyNumberFormat="1" applyFont="1" applyBorder="1" applyAlignment="1">
      <alignment horizontal="center" vertical="center" wrapText="1" readingOrder="2"/>
    </xf>
    <xf numFmtId="164" fontId="6" fillId="0" borderId="2" xfId="0" applyNumberFormat="1" applyFont="1" applyBorder="1" applyAlignment="1">
      <alignment horizontal="center" vertical="center" wrapText="1" readingOrder="2"/>
    </xf>
    <xf numFmtId="39" fontId="6" fillId="0" borderId="2" xfId="0" applyNumberFormat="1" applyFont="1" applyBorder="1" applyAlignment="1">
      <alignment horizontal="center" vertical="center" wrapText="1" readingOrder="2"/>
    </xf>
    <xf numFmtId="0" fontId="6" fillId="0" borderId="3" xfId="0" applyFont="1" applyBorder="1" applyAlignment="1">
      <alignment horizontal="center" vertical="center" wrapText="1" readingOrder="2"/>
    </xf>
    <xf numFmtId="3" fontId="6" fillId="0" borderId="3" xfId="0" applyNumberFormat="1" applyFont="1" applyBorder="1" applyAlignment="1">
      <alignment horizontal="center" vertical="center" wrapText="1" readingOrder="2"/>
    </xf>
    <xf numFmtId="3" fontId="35" fillId="0" borderId="0" xfId="0" applyNumberFormat="1" applyFont="1" applyAlignment="1">
      <alignment horizontal="center" vertical="center" wrapText="1" readingOrder="2"/>
    </xf>
    <xf numFmtId="37" fontId="35" fillId="0" borderId="0" xfId="0" applyNumberFormat="1" applyFont="1" applyAlignment="1">
      <alignment horizontal="center" vertical="center" wrapText="1" readingOrder="2"/>
    </xf>
    <xf numFmtId="0" fontId="35" fillId="0" borderId="2" xfId="0" applyFont="1" applyBorder="1" applyAlignment="1">
      <alignment horizontal="center" vertical="center" wrapText="1" readingOrder="2"/>
    </xf>
    <xf numFmtId="3" fontId="35" fillId="0" borderId="2" xfId="0" applyNumberFormat="1" applyFont="1" applyBorder="1" applyAlignment="1">
      <alignment horizontal="center" vertical="center" wrapText="1" readingOrder="2"/>
    </xf>
    <xf numFmtId="37" fontId="35" fillId="0" borderId="2" xfId="0" applyNumberFormat="1" applyFont="1" applyBorder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37" fontId="6" fillId="0" borderId="2" xfId="0" applyNumberFormat="1" applyFont="1" applyBorder="1" applyAlignment="1">
      <alignment horizontal="center" vertical="center" wrapText="1" readingOrder="2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37" fontId="4" fillId="0" borderId="0" xfId="0" applyNumberFormat="1" applyFont="1" applyAlignment="1">
      <alignment vertical="center" wrapText="1"/>
    </xf>
    <xf numFmtId="37" fontId="4" fillId="0" borderId="0" xfId="0" applyNumberFormat="1" applyFont="1" applyAlignment="1">
      <alignment horizontal="center" vertical="center" wrapText="1"/>
    </xf>
    <xf numFmtId="39" fontId="6" fillId="0" borderId="0" xfId="0" applyNumberFormat="1" applyFont="1" applyAlignment="1">
      <alignment horizontal="center" vertical="center" wrapText="1" readingOrder="2"/>
    </xf>
    <xf numFmtId="37" fontId="4" fillId="0" borderId="0" xfId="0" applyNumberFormat="1" applyFont="1"/>
    <xf numFmtId="3" fontId="7" fillId="0" borderId="0" xfId="0" applyNumberFormat="1" applyFont="1"/>
    <xf numFmtId="37" fontId="3" fillId="0" borderId="0" xfId="0" applyNumberFormat="1" applyFont="1" applyAlignment="1">
      <alignment horizontal="center" vertical="center" readingOrder="2"/>
    </xf>
    <xf numFmtId="164" fontId="3" fillId="0" borderId="0" xfId="1" applyNumberFormat="1" applyFont="1" applyAlignment="1">
      <alignment horizontal="center" vertical="center" readingOrder="2"/>
    </xf>
    <xf numFmtId="37" fontId="3" fillId="0" borderId="2" xfId="0" applyNumberFormat="1" applyFont="1" applyBorder="1" applyAlignment="1">
      <alignment horizontal="center" vertical="center" readingOrder="2"/>
    </xf>
    <xf numFmtId="164" fontId="3" fillId="0" borderId="2" xfId="1" applyNumberFormat="1" applyFont="1" applyBorder="1" applyAlignment="1">
      <alignment horizontal="center" vertical="center" readingOrder="2"/>
    </xf>
    <xf numFmtId="0" fontId="8" fillId="0" borderId="1" xfId="0" applyFont="1" applyBorder="1" applyAlignment="1">
      <alignment horizontal="right" vertical="center" wrapText="1" readingOrder="2"/>
    </xf>
    <xf numFmtId="3" fontId="7" fillId="0" borderId="0" xfId="0" applyNumberFormat="1" applyFont="1" applyAlignment="1">
      <alignment horizontal="center" vertical="center" wrapText="1"/>
    </xf>
    <xf numFmtId="0" fontId="7" fillId="0" borderId="1" xfId="0" applyFont="1" applyBorder="1"/>
    <xf numFmtId="37" fontId="8" fillId="0" borderId="5" xfId="0" applyNumberFormat="1" applyFont="1" applyBorder="1" applyAlignment="1">
      <alignment horizontal="center" vertical="center" wrapText="1" readingOrder="2"/>
    </xf>
    <xf numFmtId="37" fontId="5" fillId="0" borderId="0" xfId="0" applyNumberFormat="1" applyFont="1" applyAlignment="1">
      <alignment horizontal="center" vertical="center" wrapText="1" readingOrder="2"/>
    </xf>
    <xf numFmtId="37" fontId="8" fillId="0" borderId="0" xfId="0" applyNumberFormat="1" applyFont="1" applyAlignment="1">
      <alignment horizontal="center" vertical="center" wrapText="1" readingOrder="2"/>
    </xf>
    <xf numFmtId="37" fontId="8" fillId="0" borderId="2" xfId="0" applyNumberFormat="1" applyFont="1" applyBorder="1" applyAlignment="1">
      <alignment horizontal="center" vertical="center" wrapText="1" readingOrder="2"/>
    </xf>
    <xf numFmtId="37" fontId="7" fillId="0" borderId="0" xfId="0" applyNumberFormat="1" applyFont="1" applyAlignment="1">
      <alignment vertical="center" wrapText="1"/>
    </xf>
    <xf numFmtId="3" fontId="11" fillId="0" borderId="0" xfId="0" applyNumberFormat="1" applyFont="1"/>
    <xf numFmtId="37" fontId="11" fillId="0" borderId="0" xfId="0" applyNumberFormat="1" applyFont="1"/>
    <xf numFmtId="37" fontId="5" fillId="0" borderId="4" xfId="0" applyNumberFormat="1" applyFont="1" applyBorder="1" applyAlignment="1">
      <alignment horizontal="center" vertical="center" wrapText="1" readingOrder="2"/>
    </xf>
    <xf numFmtId="0" fontId="6" fillId="0" borderId="4" xfId="0" applyFont="1" applyBorder="1" applyAlignment="1">
      <alignment horizontal="center" vertical="center" wrapText="1" readingOrder="2"/>
    </xf>
    <xf numFmtId="0" fontId="33" fillId="0" borderId="0" xfId="2" applyFont="1" applyAlignment="1">
      <alignment horizontal="center" vertical="center"/>
    </xf>
    <xf numFmtId="0" fontId="34" fillId="0" borderId="0" xfId="2" applyFont="1" applyAlignment="1">
      <alignment horizontal="center" vertical="center" wrapText="1"/>
    </xf>
    <xf numFmtId="0" fontId="33" fillId="0" borderId="0" xfId="2" applyFont="1" applyAlignment="1">
      <alignment horizontal="center" vertical="center" wrapText="1"/>
    </xf>
    <xf numFmtId="0" fontId="30" fillId="0" borderId="0" xfId="2" applyFont="1" applyAlignment="1">
      <alignment horizontal="center" vertical="center"/>
    </xf>
    <xf numFmtId="0" fontId="30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32" fillId="0" borderId="0" xfId="2" applyFont="1" applyAlignment="1">
      <alignment horizontal="center" vertical="top"/>
    </xf>
    <xf numFmtId="0" fontId="32" fillId="0" borderId="0" xfId="2" applyFont="1" applyAlignment="1">
      <alignment horizontal="center" vertical="top" wrapText="1"/>
    </xf>
    <xf numFmtId="0" fontId="30" fillId="2" borderId="0" xfId="2" applyFont="1" applyFill="1" applyAlignment="1">
      <alignment horizontal="center" vertical="center"/>
    </xf>
    <xf numFmtId="0" fontId="4" fillId="0" borderId="3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right" vertical="center" readingOrder="2"/>
    </xf>
    <xf numFmtId="0" fontId="3" fillId="0" borderId="1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 wrapText="1" readingOrder="2"/>
    </xf>
    <xf numFmtId="0" fontId="4" fillId="0" borderId="0" xfId="0" applyFont="1" applyAlignment="1">
      <alignment horizontal="center" vertical="center" readingOrder="2"/>
    </xf>
    <xf numFmtId="0" fontId="4" fillId="0" borderId="1" xfId="0" applyFont="1" applyBorder="1" applyAlignment="1">
      <alignment horizontal="center" vertical="center" readingOrder="2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readingOrder="2"/>
    </xf>
    <xf numFmtId="0" fontId="10" fillId="0" borderId="3" xfId="0" applyFont="1" applyBorder="1" applyAlignment="1">
      <alignment horizontal="right" vertical="center" readingOrder="2"/>
    </xf>
    <xf numFmtId="0" fontId="3" fillId="0" borderId="3" xfId="0" applyFont="1" applyBorder="1" applyAlignment="1">
      <alignment horizontal="center" readingOrder="2"/>
    </xf>
    <xf numFmtId="0" fontId="3" fillId="0" borderId="3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readingOrder="2"/>
    </xf>
    <xf numFmtId="0" fontId="3" fillId="0" borderId="1" xfId="0" applyFont="1" applyBorder="1" applyAlignment="1">
      <alignment horizontal="center" vertical="center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 wrapText="1" readingOrder="2"/>
    </xf>
    <xf numFmtId="0" fontId="12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 readingOrder="2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 wrapText="1" readingOrder="2"/>
    </xf>
    <xf numFmtId="0" fontId="15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 readingOrder="2"/>
    </xf>
    <xf numFmtId="0" fontId="24" fillId="0" borderId="6" xfId="0" applyFont="1" applyBorder="1" applyAlignment="1">
      <alignment horizontal="center" vertical="center" wrapText="1" readingOrder="2"/>
    </xf>
    <xf numFmtId="0" fontId="25" fillId="0" borderId="6" xfId="0" applyFont="1" applyBorder="1" applyAlignment="1">
      <alignment horizontal="center" vertical="center" wrapText="1" readingOrder="2"/>
    </xf>
    <xf numFmtId="0" fontId="5" fillId="0" borderId="4" xfId="0" applyFont="1" applyBorder="1" applyAlignment="1">
      <alignment horizontal="center" vertical="center" wrapText="1" readingOrder="2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8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 readingOrder="2"/>
    </xf>
    <xf numFmtId="0" fontId="7" fillId="0" borderId="6" xfId="0" applyFont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582544</xdr:colOff>
      <xdr:row>3</xdr:row>
      <xdr:rowOff>146050</xdr:rowOff>
    </xdr:from>
    <xdr:to>
      <xdr:col>6</xdr:col>
      <xdr:colOff>115322</xdr:colOff>
      <xdr:row>11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917078" y="984250"/>
          <a:ext cx="2275978" cy="1606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38"/>
  <sheetViews>
    <sheetView rightToLeft="1" view="pageBreakPreview" topLeftCell="A13" zoomScaleNormal="100" zoomScaleSheetLayoutView="100" workbookViewId="0">
      <selection activeCell="N35" sqref="N35"/>
    </sheetView>
  </sheetViews>
  <sheetFormatPr defaultColWidth="10.28515625" defaultRowHeight="18" x14ac:dyDescent="0.45"/>
  <cols>
    <col min="1" max="1" width="10.28515625" style="93" customWidth="1"/>
    <col min="2" max="4" width="10.28515625" style="93"/>
    <col min="5" max="5" width="10.28515625" style="93" customWidth="1"/>
    <col min="6" max="16384" width="10.28515625" style="93"/>
  </cols>
  <sheetData>
    <row r="3" spans="1:17" ht="30" x14ac:dyDescent="0.75">
      <c r="D3" s="163" t="s">
        <v>139</v>
      </c>
      <c r="E3" s="164"/>
      <c r="F3" s="164"/>
    </row>
    <row r="6" spans="1:17" ht="15" customHeight="1" x14ac:dyDescent="0.45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</row>
    <row r="7" spans="1:17" ht="15" customHeight="1" x14ac:dyDescent="0.45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</row>
    <row r="8" spans="1:17" ht="15" customHeight="1" x14ac:dyDescent="0.45">
      <c r="A8" s="95"/>
      <c r="B8" s="95"/>
      <c r="C8" s="95"/>
      <c r="D8" s="95"/>
      <c r="E8" s="95"/>
      <c r="F8" s="95"/>
      <c r="G8" s="95"/>
      <c r="H8" s="95"/>
      <c r="I8" s="95"/>
      <c r="J8" s="94"/>
      <c r="K8" s="94"/>
      <c r="L8" s="94"/>
      <c r="M8" s="94"/>
      <c r="N8" s="94"/>
      <c r="O8" s="94"/>
      <c r="P8" s="94"/>
      <c r="Q8" s="94"/>
    </row>
    <row r="9" spans="1:17" ht="15" customHeight="1" x14ac:dyDescent="0.45">
      <c r="A9" s="95"/>
      <c r="B9" s="95"/>
      <c r="C9" s="95"/>
      <c r="D9" s="95"/>
      <c r="E9" s="95"/>
      <c r="F9" s="95"/>
      <c r="G9" s="95"/>
      <c r="H9" s="95"/>
      <c r="I9" s="95"/>
      <c r="J9" s="94"/>
      <c r="K9" s="94"/>
      <c r="L9" s="94"/>
      <c r="M9" s="94"/>
      <c r="N9" s="94"/>
      <c r="O9" s="94"/>
      <c r="P9" s="94"/>
      <c r="Q9" s="94"/>
    </row>
    <row r="10" spans="1:17" ht="15" customHeight="1" x14ac:dyDescent="0.45">
      <c r="A10" s="95"/>
      <c r="B10" s="95"/>
      <c r="C10" s="95"/>
      <c r="D10" s="95"/>
      <c r="E10" s="95"/>
      <c r="F10" s="95"/>
      <c r="G10" s="95"/>
      <c r="H10" s="95"/>
      <c r="I10" s="95"/>
      <c r="J10" s="94"/>
      <c r="K10" s="94"/>
      <c r="L10" s="94"/>
      <c r="M10" s="94"/>
      <c r="N10" s="94"/>
      <c r="O10" s="94"/>
      <c r="P10" s="94"/>
      <c r="Q10" s="94"/>
    </row>
    <row r="11" spans="1:17" ht="15" customHeight="1" x14ac:dyDescent="0.45">
      <c r="A11" s="95"/>
      <c r="B11" s="95"/>
      <c r="C11" s="95"/>
      <c r="D11" s="95"/>
      <c r="E11" s="95"/>
      <c r="F11" s="95"/>
      <c r="G11" s="95"/>
      <c r="H11" s="95"/>
      <c r="I11" s="95"/>
      <c r="J11" s="94"/>
      <c r="K11" s="94"/>
      <c r="L11" s="94"/>
      <c r="M11" s="94"/>
      <c r="N11" s="94"/>
      <c r="O11" s="94"/>
      <c r="P11" s="94"/>
      <c r="Q11" s="94"/>
    </row>
    <row r="12" spans="1:17" ht="15" customHeight="1" x14ac:dyDescent="0.45">
      <c r="A12" s="95"/>
      <c r="B12" s="95"/>
      <c r="C12" s="95"/>
      <c r="D12" s="95"/>
      <c r="E12" s="95"/>
      <c r="F12" s="95"/>
      <c r="G12" s="95"/>
      <c r="H12" s="95"/>
      <c r="I12" s="95"/>
      <c r="J12" s="94"/>
      <c r="K12" s="94"/>
      <c r="L12" s="94"/>
      <c r="M12" s="94"/>
      <c r="N12" s="94"/>
      <c r="O12" s="94"/>
      <c r="P12" s="94"/>
      <c r="Q12" s="94"/>
    </row>
    <row r="13" spans="1:17" ht="15" customHeight="1" x14ac:dyDescent="0.45">
      <c r="A13" s="95"/>
      <c r="B13" s="95"/>
      <c r="C13" s="95"/>
      <c r="D13" s="95"/>
      <c r="E13" s="95"/>
      <c r="F13" s="95"/>
      <c r="G13" s="95"/>
      <c r="H13" s="95"/>
      <c r="I13" s="95"/>
      <c r="J13" s="94"/>
      <c r="K13" s="94"/>
      <c r="L13" s="94"/>
      <c r="M13" s="94"/>
      <c r="N13" s="94"/>
      <c r="O13" s="94"/>
      <c r="P13" s="94"/>
      <c r="Q13" s="94"/>
    </row>
    <row r="14" spans="1:17" ht="15" customHeight="1" x14ac:dyDescent="0.45">
      <c r="A14" s="95"/>
      <c r="B14" s="95"/>
      <c r="C14" s="95"/>
      <c r="D14" s="95"/>
      <c r="E14" s="95"/>
      <c r="F14" s="95"/>
      <c r="G14" s="95"/>
      <c r="H14" s="95"/>
      <c r="I14" s="95"/>
      <c r="J14" s="94"/>
      <c r="K14" s="94"/>
      <c r="L14" s="94"/>
      <c r="M14" s="94"/>
      <c r="N14" s="94"/>
      <c r="O14" s="94"/>
      <c r="P14" s="94"/>
      <c r="Q14" s="94"/>
    </row>
    <row r="15" spans="1:17" ht="15" customHeight="1" x14ac:dyDescent="0.45">
      <c r="A15" s="165" t="s">
        <v>138</v>
      </c>
      <c r="B15" s="165"/>
      <c r="C15" s="165"/>
      <c r="D15" s="165"/>
      <c r="E15" s="165"/>
      <c r="F15" s="165"/>
      <c r="G15" s="165"/>
      <c r="H15" s="165"/>
      <c r="I15" s="165"/>
      <c r="J15" s="94"/>
      <c r="K15" s="94"/>
      <c r="L15" s="94"/>
      <c r="M15" s="94"/>
      <c r="N15" s="94"/>
      <c r="O15" s="94"/>
      <c r="P15" s="94"/>
      <c r="Q15" s="94"/>
    </row>
    <row r="16" spans="1:17" ht="15" customHeight="1" x14ac:dyDescent="0.45">
      <c r="A16" s="165"/>
      <c r="B16" s="165"/>
      <c r="C16" s="165"/>
      <c r="D16" s="165"/>
      <c r="E16" s="165"/>
      <c r="F16" s="165"/>
      <c r="G16" s="165"/>
      <c r="H16" s="165"/>
      <c r="I16" s="165"/>
    </row>
    <row r="17" spans="1:9" ht="15" customHeight="1" x14ac:dyDescent="0.45">
      <c r="A17" s="166" t="s">
        <v>140</v>
      </c>
      <c r="B17" s="166"/>
      <c r="C17" s="166"/>
      <c r="D17" s="166"/>
      <c r="E17" s="166"/>
      <c r="F17" s="166"/>
      <c r="G17" s="166"/>
      <c r="H17" s="166"/>
      <c r="I17" s="166"/>
    </row>
    <row r="18" spans="1:9" ht="15" customHeight="1" x14ac:dyDescent="0.45">
      <c r="A18" s="166"/>
      <c r="B18" s="166"/>
      <c r="C18" s="166"/>
      <c r="D18" s="166"/>
      <c r="E18" s="166"/>
      <c r="F18" s="166"/>
      <c r="G18" s="166"/>
      <c r="H18" s="166"/>
      <c r="I18" s="166"/>
    </row>
    <row r="19" spans="1:9" ht="15" customHeight="1" x14ac:dyDescent="0.45">
      <c r="A19" s="166"/>
      <c r="B19" s="166"/>
      <c r="C19" s="166"/>
      <c r="D19" s="166"/>
      <c r="E19" s="166"/>
      <c r="F19" s="166"/>
      <c r="G19" s="166"/>
      <c r="H19" s="166"/>
      <c r="I19" s="166"/>
    </row>
    <row r="20" spans="1:9" ht="15" customHeight="1" x14ac:dyDescent="0.45">
      <c r="A20" s="166" t="s">
        <v>193</v>
      </c>
      <c r="B20" s="166"/>
      <c r="C20" s="166"/>
      <c r="D20" s="166"/>
      <c r="E20" s="166"/>
      <c r="F20" s="166"/>
      <c r="G20" s="166"/>
      <c r="H20" s="166"/>
      <c r="I20" s="166"/>
    </row>
    <row r="21" spans="1:9" ht="15" customHeight="1" x14ac:dyDescent="0.45">
      <c r="A21" s="166"/>
      <c r="B21" s="166"/>
      <c r="C21" s="166"/>
      <c r="D21" s="166"/>
      <c r="E21" s="166"/>
      <c r="F21" s="166"/>
      <c r="G21" s="166"/>
      <c r="H21" s="166"/>
      <c r="I21" s="166"/>
    </row>
    <row r="22" spans="1:9" ht="15" customHeight="1" x14ac:dyDescent="0.45">
      <c r="A22" s="166"/>
      <c r="B22" s="166"/>
      <c r="C22" s="166"/>
      <c r="D22" s="166"/>
      <c r="E22" s="166"/>
      <c r="F22" s="166"/>
      <c r="G22" s="166"/>
      <c r="H22" s="166"/>
      <c r="I22" s="166"/>
    </row>
    <row r="23" spans="1:9" ht="15" customHeight="1" x14ac:dyDescent="0.45">
      <c r="A23" s="166"/>
      <c r="B23" s="166"/>
      <c r="C23" s="166"/>
      <c r="D23" s="166"/>
      <c r="E23" s="166"/>
      <c r="F23" s="166"/>
      <c r="G23" s="166"/>
      <c r="H23" s="166"/>
      <c r="I23" s="166"/>
    </row>
    <row r="24" spans="1:9" ht="15" customHeight="1" x14ac:dyDescent="0.45">
      <c r="A24" s="95"/>
      <c r="B24" s="95"/>
      <c r="C24" s="95"/>
      <c r="D24" s="95"/>
      <c r="E24" s="95"/>
      <c r="F24" s="95"/>
      <c r="G24" s="95"/>
      <c r="H24" s="95"/>
      <c r="I24" s="95"/>
    </row>
    <row r="35" spans="2:10" ht="30" x14ac:dyDescent="0.45">
      <c r="B35" s="167" t="s">
        <v>141</v>
      </c>
      <c r="C35" s="167"/>
      <c r="D35" s="167" t="s">
        <v>1</v>
      </c>
      <c r="E35" s="167"/>
      <c r="F35" s="167" t="s">
        <v>142</v>
      </c>
      <c r="G35" s="167"/>
      <c r="H35" s="167" t="s">
        <v>143</v>
      </c>
      <c r="I35" s="167"/>
      <c r="J35" s="96"/>
    </row>
    <row r="36" spans="2:10" ht="14.25" customHeight="1" x14ac:dyDescent="0.45">
      <c r="B36" s="159" t="s">
        <v>96</v>
      </c>
      <c r="C36" s="159"/>
      <c r="D36" s="160" t="s">
        <v>144</v>
      </c>
      <c r="E36" s="160"/>
      <c r="F36" s="161" t="s">
        <v>145</v>
      </c>
      <c r="G36" s="161"/>
      <c r="H36" s="162"/>
      <c r="I36" s="162"/>
    </row>
    <row r="37" spans="2:10" ht="14.25" customHeight="1" x14ac:dyDescent="0.45">
      <c r="B37" s="159"/>
      <c r="C37" s="159"/>
      <c r="D37" s="160"/>
      <c r="E37" s="160"/>
      <c r="F37" s="161"/>
      <c r="G37" s="161"/>
      <c r="H37" s="162"/>
      <c r="I37" s="162"/>
    </row>
    <row r="38" spans="2:10" x14ac:dyDescent="0.45">
      <c r="B38" s="159"/>
      <c r="C38" s="159"/>
      <c r="D38" s="160"/>
      <c r="E38" s="160"/>
      <c r="F38" s="161"/>
      <c r="G38" s="161"/>
      <c r="H38" s="162"/>
      <c r="I38" s="162"/>
    </row>
  </sheetData>
  <mergeCells count="12">
    <mergeCell ref="B36:C38"/>
    <mergeCell ref="D36:E38"/>
    <mergeCell ref="F36:G38"/>
    <mergeCell ref="H36:I38"/>
    <mergeCell ref="D3:F3"/>
    <mergeCell ref="A15:I16"/>
    <mergeCell ref="A17:I19"/>
    <mergeCell ref="A20:I23"/>
    <mergeCell ref="B35:C35"/>
    <mergeCell ref="D35:E35"/>
    <mergeCell ref="F35:G35"/>
    <mergeCell ref="H35:I35"/>
  </mergeCells>
  <pageMargins left="0.7" right="0.7" top="0.75" bottom="0.75" header="0.3" footer="0.3"/>
  <pageSetup scale="97" orientation="portrait" verticalDpi="0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21"/>
  <sheetViews>
    <sheetView rightToLeft="1" view="pageBreakPreview" zoomScale="110" zoomScaleNormal="100" zoomScaleSheetLayoutView="110" workbookViewId="0">
      <selection activeCell="V14" sqref="V14"/>
    </sheetView>
  </sheetViews>
  <sheetFormatPr defaultColWidth="9.140625" defaultRowHeight="15.75" x14ac:dyDescent="0.4"/>
  <cols>
    <col min="1" max="1" width="13.140625" style="6" customWidth="1"/>
    <col min="2" max="2" width="0.5703125" style="6" customWidth="1"/>
    <col min="3" max="3" width="9.140625" style="6" customWidth="1"/>
    <col min="4" max="4" width="0.42578125" style="6" customWidth="1"/>
    <col min="5" max="5" width="12.7109375" style="6" customWidth="1"/>
    <col min="6" max="6" width="0.85546875" style="6" customWidth="1"/>
    <col min="7" max="7" width="11.140625" style="6" bestFit="1" customWidth="1"/>
    <col min="8" max="8" width="1" style="6" customWidth="1"/>
    <col min="9" max="9" width="11" style="6" customWidth="1"/>
    <col min="10" max="10" width="12.5703125" style="6" customWidth="1"/>
    <col min="11" max="11" width="0.7109375" style="6" customWidth="1"/>
    <col min="12" max="12" width="9.140625" style="6"/>
    <col min="13" max="13" width="0.5703125" style="6" customWidth="1"/>
    <col min="14" max="14" width="12.5703125" style="6" customWidth="1"/>
    <col min="15" max="15" width="0.85546875" style="6" customWidth="1"/>
    <col min="16" max="16" width="11.85546875" style="6" customWidth="1"/>
    <col min="17" max="17" width="0.85546875" style="6" customWidth="1"/>
    <col min="18" max="18" width="12.7109375" style="6" customWidth="1"/>
    <col min="19" max="19" width="10.5703125" style="6" customWidth="1"/>
    <col min="20" max="22" width="9.140625" style="6"/>
    <col min="23" max="23" width="12.140625" style="6" bestFit="1" customWidth="1"/>
    <col min="24" max="16384" width="9.140625" style="6"/>
  </cols>
  <sheetData>
    <row r="1" spans="1:19" ht="21" x14ac:dyDescent="0.55000000000000004">
      <c r="A1" s="170" t="s">
        <v>138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</row>
    <row r="2" spans="1:19" ht="21" x14ac:dyDescent="0.55000000000000004">
      <c r="A2" s="170" t="s">
        <v>81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</row>
    <row r="3" spans="1:19" ht="21" x14ac:dyDescent="0.55000000000000004">
      <c r="A3" s="170" t="s">
        <v>194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</row>
    <row r="5" spans="1:19" ht="25.5" x14ac:dyDescent="0.4">
      <c r="A5" s="171" t="s">
        <v>121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</row>
    <row r="7" spans="1:19" ht="19.5" customHeight="1" thickBot="1" x14ac:dyDescent="0.45">
      <c r="A7" s="4"/>
      <c r="B7" s="5"/>
      <c r="C7" s="196" t="s">
        <v>199</v>
      </c>
      <c r="D7" s="196"/>
      <c r="E7" s="196"/>
      <c r="F7" s="196"/>
      <c r="G7" s="196"/>
      <c r="H7" s="196"/>
      <c r="I7" s="196"/>
      <c r="J7" s="196"/>
      <c r="K7" s="5"/>
      <c r="L7" s="196" t="s">
        <v>198</v>
      </c>
      <c r="M7" s="196"/>
      <c r="N7" s="196"/>
      <c r="O7" s="196"/>
      <c r="P7" s="196"/>
      <c r="Q7" s="196"/>
      <c r="R7" s="196"/>
      <c r="S7" s="196"/>
    </row>
    <row r="8" spans="1:19" ht="19.5" customHeight="1" x14ac:dyDescent="0.4">
      <c r="A8" s="198" t="s">
        <v>115</v>
      </c>
      <c r="B8" s="197"/>
      <c r="C8" s="201" t="s">
        <v>122</v>
      </c>
      <c r="D8" s="200"/>
      <c r="E8" s="201" t="s">
        <v>21</v>
      </c>
      <c r="F8" s="200"/>
      <c r="G8" s="201" t="s">
        <v>22</v>
      </c>
      <c r="H8" s="200"/>
      <c r="I8" s="201" t="s">
        <v>4</v>
      </c>
      <c r="J8" s="201"/>
      <c r="K8" s="197"/>
      <c r="L8" s="201" t="s">
        <v>122</v>
      </c>
      <c r="M8" s="200"/>
      <c r="N8" s="201" t="s">
        <v>21</v>
      </c>
      <c r="O8" s="200"/>
      <c r="P8" s="201" t="s">
        <v>22</v>
      </c>
      <c r="Q8" s="200"/>
      <c r="R8" s="201" t="s">
        <v>4</v>
      </c>
      <c r="S8" s="201"/>
    </row>
    <row r="9" spans="1:19" ht="18.75" customHeight="1" thickBot="1" x14ac:dyDescent="0.45">
      <c r="A9" s="198"/>
      <c r="B9" s="197"/>
      <c r="C9" s="202"/>
      <c r="D9" s="197"/>
      <c r="E9" s="202"/>
      <c r="F9" s="197"/>
      <c r="G9" s="202"/>
      <c r="H9" s="197"/>
      <c r="I9" s="196"/>
      <c r="J9" s="196"/>
      <c r="K9" s="197"/>
      <c r="L9" s="202"/>
      <c r="M9" s="197"/>
      <c r="N9" s="202"/>
      <c r="O9" s="197"/>
      <c r="P9" s="202"/>
      <c r="Q9" s="197"/>
      <c r="R9" s="196"/>
      <c r="S9" s="196"/>
    </row>
    <row r="10" spans="1:19" ht="28.5" customHeight="1" thickBot="1" x14ac:dyDescent="0.45">
      <c r="A10" s="199"/>
      <c r="B10" s="197"/>
      <c r="C10" s="66" t="s">
        <v>84</v>
      </c>
      <c r="D10" s="197"/>
      <c r="E10" s="66" t="s">
        <v>84</v>
      </c>
      <c r="F10" s="197"/>
      <c r="G10" s="66" t="s">
        <v>84</v>
      </c>
      <c r="H10" s="197"/>
      <c r="I10" s="7" t="s">
        <v>8</v>
      </c>
      <c r="J10" s="7" t="s">
        <v>23</v>
      </c>
      <c r="K10" s="197"/>
      <c r="L10" s="66" t="s">
        <v>84</v>
      </c>
      <c r="M10" s="197"/>
      <c r="N10" s="66" t="s">
        <v>84</v>
      </c>
      <c r="O10" s="197"/>
      <c r="P10" s="66" t="s">
        <v>84</v>
      </c>
      <c r="Q10" s="197"/>
      <c r="R10" s="7" t="s">
        <v>8</v>
      </c>
      <c r="S10" s="7" t="s">
        <v>23</v>
      </c>
    </row>
    <row r="11" spans="1:19" ht="16.5" thickBot="1" x14ac:dyDescent="0.45">
      <c r="A11" s="8"/>
      <c r="B11" s="9"/>
      <c r="C11" s="10" t="s">
        <v>24</v>
      </c>
      <c r="D11" s="9"/>
      <c r="E11" s="119"/>
      <c r="F11" s="9"/>
      <c r="G11" s="104"/>
      <c r="H11" s="9"/>
      <c r="I11" s="104"/>
      <c r="J11" s="120"/>
      <c r="K11" s="9"/>
      <c r="L11" s="88" t="s">
        <v>24</v>
      </c>
      <c r="M11" s="9"/>
      <c r="N11" s="86">
        <v>0</v>
      </c>
      <c r="O11" s="9"/>
      <c r="P11" s="86"/>
      <c r="Q11" s="9"/>
      <c r="R11" s="86"/>
      <c r="S11" s="118"/>
    </row>
    <row r="12" spans="1:19" ht="16.5" thickBot="1" x14ac:dyDescent="0.45">
      <c r="A12" s="8" t="s">
        <v>4</v>
      </c>
      <c r="B12" s="9"/>
      <c r="C12" s="12" t="s">
        <v>24</v>
      </c>
      <c r="D12" s="9"/>
      <c r="E12" s="92">
        <f>SUM(E11)</f>
        <v>0</v>
      </c>
      <c r="F12" s="9"/>
      <c r="G12" s="87">
        <f>SUM(G11)</f>
        <v>0</v>
      </c>
      <c r="H12" s="9"/>
      <c r="I12" s="87">
        <f>SUM(I11)</f>
        <v>0</v>
      </c>
      <c r="J12" s="121">
        <f>SUM(J11)</f>
        <v>0</v>
      </c>
      <c r="K12" s="9"/>
      <c r="L12" s="12" t="s">
        <v>24</v>
      </c>
      <c r="M12" s="9"/>
      <c r="N12" s="106">
        <f>SUM(N11)</f>
        <v>0</v>
      </c>
      <c r="O12" s="9"/>
      <c r="P12" s="106">
        <f>SUM(P11)</f>
        <v>0</v>
      </c>
      <c r="Q12" s="9"/>
      <c r="R12" s="106">
        <f>SUM(R11)</f>
        <v>0</v>
      </c>
      <c r="S12" s="122">
        <f>SUM(S11)</f>
        <v>0</v>
      </c>
    </row>
    <row r="13" spans="1:19" ht="16.5" thickTop="1" x14ac:dyDescent="0.4"/>
    <row r="18" spans="16:23" x14ac:dyDescent="0.4">
      <c r="P18" s="97"/>
      <c r="R18" s="97"/>
    </row>
    <row r="19" spans="16:23" x14ac:dyDescent="0.4">
      <c r="R19" s="97"/>
      <c r="W19" s="97"/>
    </row>
    <row r="20" spans="16:23" x14ac:dyDescent="0.4">
      <c r="W20" s="97"/>
    </row>
    <row r="21" spans="16:23" x14ac:dyDescent="0.4">
      <c r="W21" s="97"/>
    </row>
  </sheetData>
  <mergeCells count="23">
    <mergeCell ref="A1:S1"/>
    <mergeCell ref="A2:S2"/>
    <mergeCell ref="A3:S3"/>
    <mergeCell ref="A5:S5"/>
    <mergeCell ref="C7:J7"/>
    <mergeCell ref="L7:S7"/>
    <mergeCell ref="M8:M10"/>
    <mergeCell ref="A8:A10"/>
    <mergeCell ref="B8:B10"/>
    <mergeCell ref="C8:C9"/>
    <mergeCell ref="D8:D10"/>
    <mergeCell ref="E8:E9"/>
    <mergeCell ref="F8:F10"/>
    <mergeCell ref="G8:G9"/>
    <mergeCell ref="H8:H10"/>
    <mergeCell ref="I8:J9"/>
    <mergeCell ref="K8:K10"/>
    <mergeCell ref="L8:L9"/>
    <mergeCell ref="N8:N9"/>
    <mergeCell ref="O8:O10"/>
    <mergeCell ref="P8:P9"/>
    <mergeCell ref="Q8:Q10"/>
    <mergeCell ref="R8:S9"/>
  </mergeCells>
  <pageMargins left="0.7" right="0.7" top="0.75" bottom="0.75" header="0.3" footer="0.3"/>
  <pageSetup scale="9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21"/>
  <sheetViews>
    <sheetView rightToLeft="1" view="pageBreakPreview" zoomScaleNormal="100" zoomScaleSheetLayoutView="100" workbookViewId="0">
      <selection activeCell="Q23" sqref="Q23"/>
    </sheetView>
  </sheetViews>
  <sheetFormatPr defaultColWidth="9.140625" defaultRowHeight="18" x14ac:dyDescent="0.45"/>
  <cols>
    <col min="1" max="1" width="35.28515625" style="14" bestFit="1" customWidth="1"/>
    <col min="2" max="2" width="0.42578125" style="14" customWidth="1"/>
    <col min="3" max="3" width="9.28515625" style="14" customWidth="1"/>
    <col min="4" max="4" width="0.7109375" style="14" customWidth="1"/>
    <col min="5" max="5" width="15.28515625" style="14" customWidth="1"/>
    <col min="6" max="6" width="0.5703125" style="14" customWidth="1"/>
    <col min="7" max="7" width="13.85546875" style="14" customWidth="1"/>
    <col min="8" max="8" width="0.5703125" style="14" customWidth="1"/>
    <col min="9" max="9" width="13.42578125" style="14" customWidth="1"/>
    <col min="10" max="10" width="0.42578125" style="14" customWidth="1"/>
    <col min="11" max="11" width="9.140625" style="14"/>
    <col min="12" max="12" width="0.5703125" style="14" customWidth="1"/>
    <col min="13" max="13" width="13.85546875" style="14" customWidth="1"/>
    <col min="14" max="14" width="0.28515625" style="14" customWidth="1"/>
    <col min="15" max="15" width="14.42578125" style="14" customWidth="1"/>
    <col min="16" max="16" width="0.5703125" style="14" customWidth="1"/>
    <col min="17" max="17" width="13.42578125" style="14" customWidth="1"/>
    <col min="18" max="19" width="9.140625" style="14"/>
    <col min="20" max="20" width="10.85546875" style="14" bestFit="1" customWidth="1"/>
    <col min="21" max="21" width="12.28515625" style="14" bestFit="1" customWidth="1"/>
    <col min="22" max="22" width="13.28515625" style="14" bestFit="1" customWidth="1"/>
    <col min="23" max="24" width="9.140625" style="14"/>
    <col min="25" max="26" width="12.28515625" style="14" bestFit="1" customWidth="1"/>
    <col min="27" max="27" width="9.85546875" style="14" bestFit="1" customWidth="1"/>
    <col min="28" max="28" width="9.140625" style="14"/>
    <col min="29" max="29" width="10.85546875" style="14" bestFit="1" customWidth="1"/>
    <col min="30" max="16384" width="9.140625" style="14"/>
  </cols>
  <sheetData>
    <row r="1" spans="1:29" ht="21" x14ac:dyDescent="0.55000000000000004">
      <c r="A1" s="170" t="s">
        <v>138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</row>
    <row r="2" spans="1:29" ht="21" x14ac:dyDescent="0.55000000000000004">
      <c r="A2" s="170" t="s">
        <v>81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</row>
    <row r="3" spans="1:29" ht="21" x14ac:dyDescent="0.55000000000000004">
      <c r="A3" s="170" t="s">
        <v>194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</row>
    <row r="4" spans="1:29" ht="25.5" x14ac:dyDescent="0.45">
      <c r="A4" s="171" t="s">
        <v>117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</row>
    <row r="6" spans="1:29" ht="19.5" customHeight="1" thickBot="1" x14ac:dyDescent="0.5">
      <c r="A6" s="13"/>
      <c r="B6" s="5"/>
      <c r="C6" s="196" t="s">
        <v>197</v>
      </c>
      <c r="D6" s="196"/>
      <c r="E6" s="196"/>
      <c r="F6" s="196"/>
      <c r="G6" s="196"/>
      <c r="H6" s="196"/>
      <c r="I6" s="196"/>
      <c r="J6" s="9"/>
      <c r="K6" s="196" t="s">
        <v>198</v>
      </c>
      <c r="L6" s="196"/>
      <c r="M6" s="196"/>
      <c r="N6" s="196"/>
      <c r="O6" s="196"/>
      <c r="P6" s="196"/>
      <c r="Q6" s="196"/>
    </row>
    <row r="7" spans="1:29" ht="20.25" customHeight="1" x14ac:dyDescent="0.45">
      <c r="A7" s="200"/>
      <c r="B7" s="197"/>
      <c r="C7" s="201" t="s">
        <v>25</v>
      </c>
      <c r="D7" s="201"/>
      <c r="E7" s="201" t="s">
        <v>21</v>
      </c>
      <c r="F7" s="200"/>
      <c r="G7" s="201" t="s">
        <v>22</v>
      </c>
      <c r="H7" s="200"/>
      <c r="I7" s="201" t="s">
        <v>4</v>
      </c>
      <c r="J7" s="15"/>
      <c r="K7" s="201" t="s">
        <v>25</v>
      </c>
      <c r="L7" s="201"/>
      <c r="M7" s="201" t="s">
        <v>21</v>
      </c>
      <c r="N7" s="200"/>
      <c r="O7" s="201" t="s">
        <v>22</v>
      </c>
      <c r="P7" s="200"/>
      <c r="Q7" s="201" t="s">
        <v>4</v>
      </c>
    </row>
    <row r="8" spans="1:29" ht="20.25" customHeight="1" x14ac:dyDescent="0.45">
      <c r="A8" s="197"/>
      <c r="B8" s="197"/>
      <c r="C8" s="202"/>
      <c r="D8" s="202"/>
      <c r="E8" s="202"/>
      <c r="F8" s="197"/>
      <c r="G8" s="202"/>
      <c r="H8" s="197"/>
      <c r="I8" s="202"/>
      <c r="J8" s="15"/>
      <c r="K8" s="202"/>
      <c r="L8" s="202"/>
      <c r="M8" s="202"/>
      <c r="N8" s="197"/>
      <c r="O8" s="202"/>
      <c r="P8" s="197"/>
      <c r="Q8" s="202"/>
    </row>
    <row r="9" spans="1:29" ht="18.75" thickBot="1" x14ac:dyDescent="0.5">
      <c r="A9" s="197"/>
      <c r="B9" s="197"/>
      <c r="C9" s="65" t="s">
        <v>84</v>
      </c>
      <c r="D9" s="202"/>
      <c r="E9" s="65" t="s">
        <v>83</v>
      </c>
      <c r="F9" s="197"/>
      <c r="G9" s="65" t="s">
        <v>84</v>
      </c>
      <c r="H9" s="197"/>
      <c r="I9" s="196"/>
      <c r="J9" s="10"/>
      <c r="K9" s="65" t="s">
        <v>84</v>
      </c>
      <c r="L9" s="202"/>
      <c r="M9" s="65" t="s">
        <v>84</v>
      </c>
      <c r="N9" s="197"/>
      <c r="O9" s="65" t="s">
        <v>84</v>
      </c>
      <c r="P9" s="197"/>
      <c r="Q9" s="196"/>
    </row>
    <row r="10" spans="1:29" ht="19.5" thickBot="1" x14ac:dyDescent="0.5">
      <c r="A10" s="9" t="s">
        <v>178</v>
      </c>
      <c r="B10" s="9"/>
      <c r="C10" s="151" t="s">
        <v>24</v>
      </c>
      <c r="D10" s="151"/>
      <c r="E10" s="157"/>
      <c r="F10" s="139"/>
      <c r="G10" s="119">
        <v>-1234837</v>
      </c>
      <c r="H10" s="139"/>
      <c r="I10" s="119">
        <v>-1234837</v>
      </c>
      <c r="J10" s="91"/>
      <c r="K10" s="152"/>
      <c r="L10" s="151"/>
      <c r="M10" s="119"/>
      <c r="N10" s="139"/>
      <c r="O10" s="119">
        <v>-1234837</v>
      </c>
      <c r="P10" s="139"/>
      <c r="Q10" s="119">
        <v>-1234837</v>
      </c>
      <c r="T10" s="142"/>
      <c r="U10" s="142"/>
    </row>
    <row r="11" spans="1:29" ht="19.5" thickBot="1" x14ac:dyDescent="0.5">
      <c r="A11" s="16" t="s">
        <v>4</v>
      </c>
      <c r="B11" s="17"/>
      <c r="C11" s="153" t="s">
        <v>24</v>
      </c>
      <c r="D11" s="152"/>
      <c r="E11" s="150">
        <f>SUM(E10:E10)</f>
        <v>0</v>
      </c>
      <c r="F11" s="154"/>
      <c r="G11" s="150">
        <f>SUM(G10:G10)</f>
        <v>-1234837</v>
      </c>
      <c r="H11" s="154"/>
      <c r="I11" s="150">
        <f>SUM(I10:I10)</f>
        <v>-1234837</v>
      </c>
      <c r="J11" s="154"/>
      <c r="K11" s="153" t="s">
        <v>24</v>
      </c>
      <c r="L11" s="152"/>
      <c r="M11" s="150">
        <f>SUM(M10:M10)</f>
        <v>0</v>
      </c>
      <c r="N11" s="154"/>
      <c r="O11" s="150">
        <f>SUM(O10:O10)</f>
        <v>-1234837</v>
      </c>
      <c r="P11" s="154"/>
      <c r="Q11" s="150">
        <f>SUM(Q10:Q10)</f>
        <v>-1234837</v>
      </c>
      <c r="U11" s="142"/>
      <c r="V11" s="142"/>
      <c r="Y11" s="142"/>
    </row>
    <row r="12" spans="1:29" ht="18.75" thickTop="1" x14ac:dyDescent="0.45">
      <c r="U12" s="142"/>
      <c r="V12" s="142"/>
      <c r="AC12" s="142"/>
    </row>
    <row r="13" spans="1:29" x14ac:dyDescent="0.45">
      <c r="U13" s="142"/>
      <c r="V13" s="142"/>
      <c r="AA13" s="142"/>
      <c r="AC13" s="142"/>
    </row>
    <row r="14" spans="1:29" x14ac:dyDescent="0.45">
      <c r="U14" s="142"/>
      <c r="AA14" s="142"/>
      <c r="AC14" s="142"/>
    </row>
    <row r="15" spans="1:29" x14ac:dyDescent="0.45">
      <c r="Z15" s="142"/>
      <c r="AA15" s="142"/>
    </row>
    <row r="16" spans="1:29" x14ac:dyDescent="0.45">
      <c r="U16" s="142"/>
      <c r="V16" s="142"/>
      <c r="Z16" s="142"/>
    </row>
    <row r="17" spans="20:26" x14ac:dyDescent="0.45">
      <c r="T17" s="142"/>
      <c r="U17" s="142"/>
      <c r="V17" s="142"/>
      <c r="Z17" s="142"/>
    </row>
    <row r="18" spans="20:26" x14ac:dyDescent="0.45">
      <c r="U18" s="142"/>
      <c r="V18" s="142"/>
    </row>
    <row r="19" spans="20:26" x14ac:dyDescent="0.45">
      <c r="V19" s="142"/>
    </row>
    <row r="20" spans="20:26" x14ac:dyDescent="0.45">
      <c r="V20" s="142"/>
    </row>
    <row r="21" spans="20:26" x14ac:dyDescent="0.45">
      <c r="V21" s="142"/>
    </row>
  </sheetData>
  <mergeCells count="22"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4:Q4"/>
    <mergeCell ref="C6:I6"/>
    <mergeCell ref="K6:Q6"/>
    <mergeCell ref="L7:L9"/>
    <mergeCell ref="N7:N9"/>
    <mergeCell ref="F7:F9"/>
    <mergeCell ref="H7:H9"/>
    <mergeCell ref="A7:A9"/>
    <mergeCell ref="B7:B9"/>
    <mergeCell ref="D7:D9"/>
    <mergeCell ref="Q7:Q9"/>
    <mergeCell ref="I7:I9"/>
    <mergeCell ref="P7:P9"/>
  </mergeCells>
  <pageMargins left="0.7" right="0.7" top="0.75" bottom="0.75" header="0.3" footer="0.3"/>
  <pageSetup scale="86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18"/>
  <sheetViews>
    <sheetView rightToLeft="1" view="pageBreakPreview" zoomScale="80" zoomScaleNormal="100" zoomScaleSheetLayoutView="80" workbookViewId="0">
      <selection activeCell="M12" sqref="M12"/>
    </sheetView>
  </sheetViews>
  <sheetFormatPr defaultRowHeight="15" x14ac:dyDescent="0.25"/>
  <cols>
    <col min="1" max="1" width="17.7109375" bestFit="1" customWidth="1"/>
    <col min="2" max="2" width="18.28515625" bestFit="1" customWidth="1"/>
    <col min="3" max="3" width="7.5703125" bestFit="1" customWidth="1"/>
    <col min="4" max="4" width="5.85546875" bestFit="1" customWidth="1"/>
    <col min="5" max="5" width="11" bestFit="1" customWidth="1"/>
    <col min="6" max="6" width="16.28515625" bestFit="1" customWidth="1"/>
    <col min="7" max="7" width="5.42578125" bestFit="1" customWidth="1"/>
    <col min="8" max="8" width="16.85546875" bestFit="1" customWidth="1"/>
  </cols>
  <sheetData>
    <row r="1" spans="1:17" ht="21" x14ac:dyDescent="0.55000000000000004">
      <c r="A1" s="203" t="s">
        <v>138</v>
      </c>
      <c r="B1" s="203"/>
      <c r="C1" s="203"/>
      <c r="D1" s="203"/>
      <c r="E1" s="203"/>
      <c r="F1" s="203"/>
      <c r="G1" s="203"/>
      <c r="H1" s="203"/>
      <c r="I1" s="68"/>
      <c r="J1" s="68"/>
      <c r="K1" s="68"/>
      <c r="L1" s="68"/>
      <c r="M1" s="68"/>
      <c r="N1" s="68"/>
      <c r="O1" s="68"/>
      <c r="P1" s="68"/>
      <c r="Q1" s="68"/>
    </row>
    <row r="2" spans="1:17" ht="21" x14ac:dyDescent="0.55000000000000004">
      <c r="A2" s="203" t="s">
        <v>81</v>
      </c>
      <c r="B2" s="203"/>
      <c r="C2" s="203"/>
      <c r="D2" s="203"/>
      <c r="E2" s="203"/>
      <c r="F2" s="203"/>
      <c r="G2" s="203"/>
      <c r="H2" s="203"/>
      <c r="I2" s="68"/>
      <c r="J2" s="68"/>
      <c r="K2" s="68"/>
      <c r="L2" s="68"/>
      <c r="M2" s="68"/>
      <c r="N2" s="68"/>
      <c r="O2" s="68"/>
      <c r="P2" s="68"/>
      <c r="Q2" s="68"/>
    </row>
    <row r="3" spans="1:17" ht="21" x14ac:dyDescent="0.55000000000000004">
      <c r="A3" s="203" t="s">
        <v>194</v>
      </c>
      <c r="B3" s="203"/>
      <c r="C3" s="203"/>
      <c r="D3" s="203"/>
      <c r="E3" s="203"/>
      <c r="F3" s="203"/>
      <c r="G3" s="203"/>
      <c r="H3" s="203"/>
      <c r="I3" s="68"/>
      <c r="J3" s="68"/>
      <c r="K3" s="68"/>
      <c r="L3" s="68"/>
      <c r="M3" s="68"/>
      <c r="N3" s="68"/>
      <c r="O3" s="68"/>
      <c r="P3" s="68"/>
      <c r="Q3" s="68"/>
    </row>
    <row r="5" spans="1:17" ht="25.5" x14ac:dyDescent="0.25">
      <c r="A5" s="171" t="s">
        <v>118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</row>
    <row r="7" spans="1:17" ht="30" x14ac:dyDescent="0.25">
      <c r="A7" s="69" t="s">
        <v>87</v>
      </c>
      <c r="B7" s="69" t="s">
        <v>88</v>
      </c>
      <c r="C7" s="69" t="s">
        <v>89</v>
      </c>
      <c r="D7" s="69" t="s">
        <v>90</v>
      </c>
      <c r="E7" s="69" t="s">
        <v>91</v>
      </c>
      <c r="F7" s="70" t="s">
        <v>92</v>
      </c>
      <c r="G7" s="69" t="s">
        <v>93</v>
      </c>
      <c r="H7" s="70" t="s">
        <v>94</v>
      </c>
    </row>
    <row r="8" spans="1:17" ht="17.25" x14ac:dyDescent="0.25">
      <c r="A8" s="205" t="s">
        <v>95</v>
      </c>
      <c r="B8" s="206" t="s">
        <v>96</v>
      </c>
      <c r="C8" s="71" t="s">
        <v>97</v>
      </c>
      <c r="D8" s="71"/>
      <c r="E8" s="71"/>
      <c r="F8" s="71"/>
      <c r="G8" s="71"/>
      <c r="H8" s="71"/>
    </row>
    <row r="9" spans="1:17" ht="17.25" x14ac:dyDescent="0.25">
      <c r="A9" s="205"/>
      <c r="B9" s="206"/>
      <c r="C9" s="71" t="s">
        <v>98</v>
      </c>
      <c r="D9" s="71"/>
      <c r="E9" s="71"/>
      <c r="F9" s="71"/>
      <c r="G9" s="71"/>
      <c r="H9" s="71"/>
    </row>
    <row r="10" spans="1:17" ht="17.25" x14ac:dyDescent="0.25">
      <c r="A10" s="205" t="s">
        <v>95</v>
      </c>
      <c r="B10" s="206" t="s">
        <v>99</v>
      </c>
      <c r="C10" s="71" t="s">
        <v>97</v>
      </c>
      <c r="D10" s="71"/>
      <c r="E10" s="71"/>
      <c r="F10" s="71"/>
      <c r="G10" s="71"/>
      <c r="H10" s="71"/>
    </row>
    <row r="11" spans="1:17" ht="17.25" x14ac:dyDescent="0.25">
      <c r="A11" s="205"/>
      <c r="B11" s="206"/>
      <c r="C11" s="71" t="s">
        <v>100</v>
      </c>
      <c r="D11" s="71"/>
      <c r="E11" s="71"/>
      <c r="F11" s="71"/>
      <c r="G11" s="71"/>
      <c r="H11" s="71"/>
    </row>
    <row r="12" spans="1:17" ht="57" x14ac:dyDescent="0.25">
      <c r="A12" s="72" t="s">
        <v>101</v>
      </c>
      <c r="B12" s="73" t="s">
        <v>102</v>
      </c>
      <c r="C12" s="71" t="s">
        <v>103</v>
      </c>
      <c r="D12" s="71"/>
      <c r="E12" s="71"/>
      <c r="F12" s="71"/>
      <c r="G12" s="71"/>
      <c r="H12" s="71"/>
    </row>
    <row r="13" spans="1:17" ht="17.25" x14ac:dyDescent="0.25">
      <c r="A13" s="205" t="s">
        <v>104</v>
      </c>
      <c r="B13" s="205" t="s">
        <v>104</v>
      </c>
      <c r="C13" s="71" t="s">
        <v>105</v>
      </c>
      <c r="D13" s="71"/>
      <c r="E13" s="71"/>
      <c r="F13" s="71"/>
      <c r="G13" s="71"/>
      <c r="H13" s="71"/>
    </row>
    <row r="14" spans="1:17" ht="17.25" x14ac:dyDescent="0.25">
      <c r="A14" s="205"/>
      <c r="B14" s="205"/>
      <c r="C14" s="71" t="s">
        <v>106</v>
      </c>
      <c r="D14" s="71"/>
      <c r="E14" s="71"/>
      <c r="F14" s="71"/>
      <c r="G14" s="71"/>
      <c r="H14" s="71"/>
    </row>
    <row r="15" spans="1:17" ht="17.25" x14ac:dyDescent="0.25">
      <c r="A15" s="205"/>
      <c r="B15" s="205"/>
      <c r="C15" s="71" t="s">
        <v>107</v>
      </c>
      <c r="D15" s="71"/>
      <c r="E15" s="71"/>
      <c r="F15" s="71"/>
      <c r="G15" s="71"/>
      <c r="H15" s="71"/>
    </row>
    <row r="16" spans="1:17" ht="17.25" x14ac:dyDescent="0.25">
      <c r="A16" s="205"/>
      <c r="B16" s="205"/>
      <c r="C16" s="71" t="s">
        <v>108</v>
      </c>
      <c r="D16" s="71"/>
      <c r="E16" s="71"/>
      <c r="F16" s="71"/>
      <c r="G16" s="71"/>
      <c r="H16" s="71"/>
    </row>
    <row r="18" spans="1:6" ht="17.25" x14ac:dyDescent="0.25">
      <c r="A18" s="204" t="s">
        <v>109</v>
      </c>
      <c r="B18" s="204"/>
      <c r="C18" s="204"/>
      <c r="D18" s="204"/>
      <c r="E18" s="204"/>
      <c r="F18" s="204"/>
    </row>
  </sheetData>
  <mergeCells count="11">
    <mergeCell ref="A3:H3"/>
    <mergeCell ref="A18:F18"/>
    <mergeCell ref="A5:Q5"/>
    <mergeCell ref="A1:H1"/>
    <mergeCell ref="A2:H2"/>
    <mergeCell ref="A8:A9"/>
    <mergeCell ref="B8:B9"/>
    <mergeCell ref="A10:A11"/>
    <mergeCell ref="B10:B11"/>
    <mergeCell ref="A13:A16"/>
    <mergeCell ref="B13:B16"/>
  </mergeCells>
  <pageMargins left="0.7" right="0.7" top="0.75" bottom="0.75" header="0.3" footer="0.3"/>
  <pageSetup scale="8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1"/>
  <sheetViews>
    <sheetView rightToLeft="1" view="pageBreakPreview" zoomScaleNormal="100" zoomScaleSheetLayoutView="100" workbookViewId="0">
      <selection activeCell="I11" sqref="I11"/>
    </sheetView>
  </sheetViews>
  <sheetFormatPr defaultColWidth="9.140625" defaultRowHeight="15.75" x14ac:dyDescent="0.4"/>
  <cols>
    <col min="1" max="1" width="16.140625" style="6" customWidth="1"/>
    <col min="2" max="2" width="0.7109375" style="6" customWidth="1"/>
    <col min="3" max="3" width="11.85546875" style="6" customWidth="1"/>
    <col min="4" max="4" width="0.28515625" style="6" customWidth="1"/>
    <col min="5" max="5" width="9.140625" style="6" customWidth="1"/>
    <col min="6" max="6" width="0.5703125" style="6" customWidth="1"/>
    <col min="7" max="7" width="12" style="6" customWidth="1"/>
    <col min="8" max="8" width="0.5703125" style="6" customWidth="1"/>
    <col min="9" max="9" width="9.140625" style="6" customWidth="1"/>
    <col min="10" max="10" width="0.7109375" style="6" customWidth="1"/>
    <col min="11" max="16384" width="9.140625" style="6"/>
  </cols>
  <sheetData>
    <row r="1" spans="1:11" ht="21" x14ac:dyDescent="0.55000000000000004">
      <c r="A1" s="170" t="s">
        <v>138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1" ht="21" x14ac:dyDescent="0.55000000000000004">
      <c r="A2" s="170" t="s">
        <v>81</v>
      </c>
      <c r="B2" s="170"/>
      <c r="C2" s="170"/>
      <c r="D2" s="170"/>
      <c r="E2" s="170"/>
      <c r="F2" s="170"/>
      <c r="G2" s="170"/>
      <c r="H2" s="170"/>
      <c r="I2" s="170"/>
      <c r="J2" s="170"/>
    </row>
    <row r="3" spans="1:11" ht="21" x14ac:dyDescent="0.55000000000000004">
      <c r="A3" s="170" t="s">
        <v>194</v>
      </c>
      <c r="B3" s="170"/>
      <c r="C3" s="170"/>
      <c r="D3" s="170"/>
      <c r="E3" s="170"/>
      <c r="F3" s="170"/>
      <c r="G3" s="170"/>
      <c r="H3" s="170"/>
      <c r="I3" s="170"/>
      <c r="J3" s="170"/>
    </row>
    <row r="4" spans="1:11" ht="25.5" x14ac:dyDescent="0.4">
      <c r="A4" s="171" t="s">
        <v>119</v>
      </c>
      <c r="B4" s="171"/>
      <c r="C4" s="171"/>
      <c r="D4" s="171"/>
      <c r="E4" s="171"/>
      <c r="F4" s="171"/>
      <c r="G4" s="171"/>
      <c r="H4" s="171"/>
      <c r="I4" s="171"/>
      <c r="J4" s="171"/>
    </row>
    <row r="5" spans="1:11" ht="16.5" thickBot="1" x14ac:dyDescent="0.4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1" ht="37.5" customHeight="1" thickBot="1" x14ac:dyDescent="0.45">
      <c r="A6" s="207" t="s">
        <v>30</v>
      </c>
      <c r="B6" s="207"/>
      <c r="C6" s="208" t="s">
        <v>147</v>
      </c>
      <c r="D6" s="208"/>
      <c r="E6" s="208"/>
      <c r="F6" s="208"/>
      <c r="G6" s="207" t="s">
        <v>148</v>
      </c>
      <c r="H6" s="207"/>
      <c r="I6" s="207"/>
      <c r="J6" s="207"/>
      <c r="K6" s="5"/>
    </row>
    <row r="7" spans="1:11" ht="59.25" customHeight="1" x14ac:dyDescent="0.4">
      <c r="A7" s="40" t="s">
        <v>26</v>
      </c>
      <c r="B7" s="9"/>
      <c r="C7" s="15" t="s">
        <v>27</v>
      </c>
      <c r="D7" s="9"/>
      <c r="E7" s="15" t="s">
        <v>28</v>
      </c>
      <c r="F7" s="33"/>
      <c r="G7" s="15" t="s">
        <v>27</v>
      </c>
      <c r="H7" s="9"/>
      <c r="I7" s="15" t="s">
        <v>28</v>
      </c>
      <c r="J7" s="9"/>
      <c r="K7" s="9"/>
    </row>
    <row r="8" spans="1:11" ht="22.5" customHeight="1" thickBot="1" x14ac:dyDescent="0.45">
      <c r="A8" s="32"/>
      <c r="B8" s="9"/>
      <c r="C8" s="65" t="s">
        <v>84</v>
      </c>
      <c r="D8" s="9"/>
      <c r="E8" s="32"/>
      <c r="F8" s="9"/>
      <c r="G8" s="65" t="s">
        <v>84</v>
      </c>
      <c r="H8" s="9"/>
      <c r="I8" s="32"/>
      <c r="J8" s="9"/>
      <c r="K8" s="9"/>
    </row>
    <row r="9" spans="1:11" ht="32.25" thickBot="1" x14ac:dyDescent="0.45">
      <c r="A9" s="8" t="s">
        <v>182</v>
      </c>
      <c r="B9" s="9"/>
      <c r="C9" s="86">
        <v>4624</v>
      </c>
      <c r="D9" s="5"/>
      <c r="E9" s="123" t="s">
        <v>211</v>
      </c>
      <c r="F9" s="5"/>
      <c r="G9" s="86">
        <v>4624</v>
      </c>
      <c r="H9" s="5"/>
      <c r="I9" s="158" t="s">
        <v>211</v>
      </c>
      <c r="J9" s="9"/>
      <c r="K9" s="9"/>
    </row>
    <row r="10" spans="1:11" ht="16.5" thickBot="1" x14ac:dyDescent="0.45">
      <c r="A10" s="8" t="s">
        <v>4</v>
      </c>
      <c r="B10" s="9"/>
      <c r="C10" s="106">
        <f>SUM(C9:C9)</f>
        <v>4624</v>
      </c>
      <c r="D10" s="9"/>
      <c r="E10" s="12" t="s">
        <v>24</v>
      </c>
      <c r="F10" s="9"/>
      <c r="G10" s="106">
        <f>SUM(G9:G9)</f>
        <v>4624</v>
      </c>
      <c r="H10" s="9"/>
      <c r="I10" s="12" t="s">
        <v>24</v>
      </c>
      <c r="J10" s="9"/>
      <c r="K10" s="9"/>
    </row>
    <row r="11" spans="1:11" ht="16.5" thickTop="1" x14ac:dyDescent="0.4"/>
  </sheetData>
  <mergeCells count="7">
    <mergeCell ref="A6:B6"/>
    <mergeCell ref="C6:F6"/>
    <mergeCell ref="A4:J4"/>
    <mergeCell ref="G6:J6"/>
    <mergeCell ref="A1:J1"/>
    <mergeCell ref="A2:J2"/>
    <mergeCell ref="A3:J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23"/>
  <sheetViews>
    <sheetView rightToLeft="1" view="pageBreakPreview" zoomScaleNormal="100" zoomScaleSheetLayoutView="100" workbookViewId="0">
      <selection activeCell="H21" sqref="H21"/>
    </sheetView>
  </sheetViews>
  <sheetFormatPr defaultRowHeight="15" x14ac:dyDescent="0.25"/>
  <cols>
    <col min="1" max="1" width="32.42578125" customWidth="1"/>
    <col min="2" max="2" width="1.42578125" customWidth="1"/>
    <col min="3" max="3" width="13.28515625" customWidth="1"/>
    <col min="4" max="4" width="1.28515625" customWidth="1"/>
    <col min="5" max="5" width="13.7109375" customWidth="1"/>
    <col min="15" max="15" width="11.140625" bestFit="1" customWidth="1"/>
    <col min="17" max="17" width="11.140625" bestFit="1" customWidth="1"/>
  </cols>
  <sheetData>
    <row r="1" spans="1:17" ht="21" x14ac:dyDescent="0.55000000000000004">
      <c r="A1" s="170" t="s">
        <v>138</v>
      </c>
      <c r="B1" s="170"/>
      <c r="C1" s="170"/>
      <c r="D1" s="170"/>
      <c r="E1" s="170"/>
    </row>
    <row r="2" spans="1:17" ht="21" x14ac:dyDescent="0.55000000000000004">
      <c r="A2" s="170" t="s">
        <v>81</v>
      </c>
      <c r="B2" s="170"/>
      <c r="C2" s="170"/>
      <c r="D2" s="170"/>
      <c r="E2" s="170"/>
    </row>
    <row r="3" spans="1:17" ht="21" x14ac:dyDescent="0.55000000000000004">
      <c r="A3" s="170" t="s">
        <v>194</v>
      </c>
      <c r="B3" s="170"/>
      <c r="C3" s="170"/>
      <c r="D3" s="170"/>
      <c r="E3" s="170"/>
    </row>
    <row r="4" spans="1:17" ht="25.5" x14ac:dyDescent="0.25">
      <c r="A4" s="171" t="s">
        <v>120</v>
      </c>
      <c r="B4" s="171"/>
      <c r="C4" s="171"/>
      <c r="D4" s="171"/>
      <c r="E4" s="171"/>
    </row>
    <row r="5" spans="1:17" ht="32.25" thickBot="1" x14ac:dyDescent="0.3">
      <c r="A5" s="13"/>
      <c r="B5" s="5"/>
      <c r="C5" s="32" t="s">
        <v>200</v>
      </c>
      <c r="D5" s="9"/>
      <c r="E5" s="32" t="s">
        <v>198</v>
      </c>
    </row>
    <row r="6" spans="1:17" ht="16.5" customHeight="1" x14ac:dyDescent="0.25">
      <c r="A6" s="200" t="s">
        <v>42</v>
      </c>
      <c r="B6" s="197"/>
      <c r="C6" s="201" t="s">
        <v>8</v>
      </c>
      <c r="D6" s="15"/>
      <c r="E6" s="201" t="s">
        <v>8</v>
      </c>
    </row>
    <row r="7" spans="1:17" ht="16.5" thickBot="1" x14ac:dyDescent="0.3">
      <c r="A7" s="209"/>
      <c r="B7" s="197"/>
      <c r="C7" s="196"/>
      <c r="D7" s="10"/>
      <c r="E7" s="196"/>
    </row>
    <row r="8" spans="1:17" ht="18.75" x14ac:dyDescent="0.25">
      <c r="A8" s="9" t="s">
        <v>42</v>
      </c>
      <c r="B8" s="9"/>
      <c r="C8" s="89">
        <v>176739797</v>
      </c>
      <c r="D8" s="10"/>
      <c r="E8" s="89">
        <v>176739797</v>
      </c>
    </row>
    <row r="9" spans="1:17" ht="19.5" thickBot="1" x14ac:dyDescent="0.3">
      <c r="A9" s="147" t="s">
        <v>192</v>
      </c>
      <c r="B9" s="17"/>
      <c r="C9" s="105">
        <v>24728077</v>
      </c>
      <c r="D9" s="17"/>
      <c r="E9" s="105">
        <v>24728077</v>
      </c>
    </row>
    <row r="10" spans="1:17" ht="19.5" thickBot="1" x14ac:dyDescent="0.3">
      <c r="A10" s="16" t="s">
        <v>4</v>
      </c>
      <c r="B10" s="17"/>
      <c r="C10" s="90">
        <f>SUM(C8:C9)</f>
        <v>201467874</v>
      </c>
      <c r="D10" s="17"/>
      <c r="E10" s="90">
        <f>SUM(E8:E9)</f>
        <v>201467874</v>
      </c>
    </row>
    <row r="11" spans="1:17" ht="15.75" thickTop="1" x14ac:dyDescent="0.25"/>
    <row r="13" spans="1:17" x14ac:dyDescent="0.25">
      <c r="Q13" s="100"/>
    </row>
    <row r="14" spans="1:17" x14ac:dyDescent="0.25">
      <c r="Q14" s="100"/>
    </row>
    <row r="15" spans="1:17" x14ac:dyDescent="0.25">
      <c r="Q15" s="100"/>
    </row>
    <row r="17" spans="15:17" x14ac:dyDescent="0.25">
      <c r="O17" s="100"/>
    </row>
    <row r="18" spans="15:17" x14ac:dyDescent="0.25">
      <c r="O18" s="100"/>
    </row>
    <row r="19" spans="15:17" x14ac:dyDescent="0.25">
      <c r="O19" s="100"/>
    </row>
    <row r="22" spans="15:17" x14ac:dyDescent="0.25">
      <c r="Q22" s="100"/>
    </row>
    <row r="23" spans="15:17" x14ac:dyDescent="0.25">
      <c r="O23" s="100"/>
      <c r="Q23" s="100"/>
    </row>
  </sheetData>
  <mergeCells count="8">
    <mergeCell ref="A1:E1"/>
    <mergeCell ref="A2:E2"/>
    <mergeCell ref="A3:E3"/>
    <mergeCell ref="E6:E7"/>
    <mergeCell ref="C6:C7"/>
    <mergeCell ref="A4:E4"/>
    <mergeCell ref="A6:A7"/>
    <mergeCell ref="B6:B7"/>
  </mergeCells>
  <pageMargins left="0.7" right="0.7" top="0.75" bottom="0.75" header="0.3" footer="0.3"/>
  <pageSetup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17"/>
  <sheetViews>
    <sheetView rightToLeft="1" view="pageBreakPreview" zoomScale="98" zoomScaleNormal="100" zoomScaleSheetLayoutView="98" workbookViewId="0">
      <selection activeCell="G20" sqref="G20:G21"/>
    </sheetView>
  </sheetViews>
  <sheetFormatPr defaultColWidth="9.140625" defaultRowHeight="12.75" x14ac:dyDescent="0.2"/>
  <cols>
    <col min="1" max="1" width="28.42578125" style="41" customWidth="1"/>
    <col min="2" max="2" width="0.85546875" style="41" customWidth="1"/>
    <col min="3" max="3" width="10.5703125" style="41" customWidth="1"/>
    <col min="4" max="4" width="1" style="41" customWidth="1"/>
    <col min="5" max="5" width="14.7109375" style="41" customWidth="1"/>
    <col min="6" max="6" width="1" style="41" customWidth="1"/>
    <col min="7" max="7" width="9.140625" style="41"/>
    <col min="8" max="8" width="0.85546875" style="41" customWidth="1"/>
    <col min="9" max="9" width="11.140625" style="41" bestFit="1" customWidth="1"/>
    <col min="10" max="10" width="1" style="41" customWidth="1"/>
    <col min="11" max="11" width="12.28515625" style="41" bestFit="1" customWidth="1"/>
    <col min="12" max="12" width="1.140625" style="41" customWidth="1"/>
    <col min="13" max="13" width="11" style="41" customWidth="1"/>
    <col min="14" max="14" width="0.85546875" style="41" customWidth="1"/>
    <col min="15" max="15" width="12.140625" style="41" customWidth="1"/>
    <col min="16" max="16" width="1" style="41" customWidth="1"/>
    <col min="17" max="17" width="12.28515625" style="41" bestFit="1" customWidth="1"/>
    <col min="18" max="18" width="0.7109375" style="41" customWidth="1"/>
    <col min="19" max="19" width="13.7109375" style="41" customWidth="1"/>
    <col min="20" max="23" width="9.140625" style="41"/>
    <col min="24" max="24" width="12.28515625" style="41" bestFit="1" customWidth="1"/>
    <col min="25" max="16384" width="9.140625" style="41"/>
  </cols>
  <sheetData>
    <row r="1" spans="1:24" ht="21" x14ac:dyDescent="0.55000000000000004">
      <c r="A1" s="210" t="s">
        <v>138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</row>
    <row r="2" spans="1:24" ht="21" x14ac:dyDescent="0.55000000000000004">
      <c r="A2" s="210" t="s">
        <v>81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</row>
    <row r="3" spans="1:24" ht="21" x14ac:dyDescent="0.55000000000000004">
      <c r="A3" s="210" t="s">
        <v>194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</row>
    <row r="4" spans="1:24" ht="25.5" x14ac:dyDescent="0.2">
      <c r="A4" s="171" t="s">
        <v>20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43"/>
      <c r="U4" s="43"/>
      <c r="V4" s="43"/>
    </row>
    <row r="5" spans="1:24" ht="16.5" customHeight="1" thickBot="1" x14ac:dyDescent="0.45">
      <c r="A5" s="6"/>
      <c r="B5" s="6"/>
      <c r="C5" s="173" t="s">
        <v>68</v>
      </c>
      <c r="D5" s="173"/>
      <c r="E5" s="173"/>
      <c r="F5" s="173"/>
      <c r="G5" s="173"/>
      <c r="H5" s="6"/>
      <c r="I5" s="196" t="s">
        <v>197</v>
      </c>
      <c r="J5" s="196"/>
      <c r="K5" s="196"/>
      <c r="L5" s="196"/>
      <c r="M5" s="196"/>
      <c r="N5" s="5"/>
      <c r="O5" s="196" t="s">
        <v>198</v>
      </c>
      <c r="P5" s="196"/>
      <c r="Q5" s="196"/>
      <c r="R5" s="196"/>
      <c r="S5" s="196"/>
      <c r="T5" s="5"/>
      <c r="U5" s="5"/>
      <c r="V5" s="5"/>
    </row>
    <row r="6" spans="1:24" ht="47.25" customHeight="1" thickBot="1" x14ac:dyDescent="0.45">
      <c r="A6" s="51" t="s">
        <v>46</v>
      </c>
      <c r="B6" s="52"/>
      <c r="C6" s="53" t="s">
        <v>62</v>
      </c>
      <c r="D6" s="54"/>
      <c r="E6" s="51" t="s">
        <v>67</v>
      </c>
      <c r="F6" s="52"/>
      <c r="G6" s="51" t="s">
        <v>63</v>
      </c>
      <c r="H6" s="52"/>
      <c r="I6" s="51" t="s">
        <v>64</v>
      </c>
      <c r="J6" s="52"/>
      <c r="K6" s="31" t="s">
        <v>65</v>
      </c>
      <c r="L6" s="52"/>
      <c r="M6" s="51" t="s">
        <v>66</v>
      </c>
      <c r="N6" s="6"/>
      <c r="O6" s="51" t="s">
        <v>64</v>
      </c>
      <c r="P6" s="52"/>
      <c r="Q6" s="55" t="s">
        <v>65</v>
      </c>
      <c r="R6" s="52"/>
      <c r="S6" s="51" t="s">
        <v>66</v>
      </c>
    </row>
    <row r="7" spans="1:24" ht="15.75" x14ac:dyDescent="0.2">
      <c r="A7" s="41" t="s">
        <v>159</v>
      </c>
      <c r="C7" s="10" t="s">
        <v>212</v>
      </c>
      <c r="E7" s="86">
        <v>69687873</v>
      </c>
      <c r="G7" s="86">
        <v>90</v>
      </c>
      <c r="I7" s="86">
        <v>6271908570</v>
      </c>
      <c r="K7" s="91">
        <v>-402045421</v>
      </c>
      <c r="M7" s="86">
        <v>5869863149</v>
      </c>
      <c r="O7" s="86">
        <v>6271908570</v>
      </c>
      <c r="Q7" s="91">
        <v>-402045421</v>
      </c>
      <c r="S7" s="86">
        <v>5869863149</v>
      </c>
    </row>
    <row r="8" spans="1:24" ht="15.75" x14ac:dyDescent="0.2">
      <c r="A8" s="41" t="s">
        <v>172</v>
      </c>
      <c r="C8" s="10" t="s">
        <v>213</v>
      </c>
      <c r="E8" s="86">
        <v>4276</v>
      </c>
      <c r="G8" s="86">
        <v>600</v>
      </c>
      <c r="I8" s="86">
        <v>2565600</v>
      </c>
      <c r="K8" s="91">
        <v>-184306</v>
      </c>
      <c r="M8" s="86">
        <v>2381294</v>
      </c>
      <c r="O8" s="86">
        <v>2565600</v>
      </c>
      <c r="Q8" s="91">
        <v>-184306</v>
      </c>
      <c r="S8" s="86">
        <v>2381294</v>
      </c>
    </row>
    <row r="9" spans="1:24" ht="15.75" x14ac:dyDescent="0.2">
      <c r="A9" s="41" t="s">
        <v>150</v>
      </c>
      <c r="C9" s="10" t="s">
        <v>213</v>
      </c>
      <c r="E9" s="86">
        <v>100000</v>
      </c>
      <c r="G9" s="86">
        <v>8700</v>
      </c>
      <c r="I9" s="86">
        <v>870000000</v>
      </c>
      <c r="K9" s="91">
        <v>-63011436</v>
      </c>
      <c r="M9" s="86">
        <v>806988564</v>
      </c>
      <c r="O9" s="86">
        <v>870000000</v>
      </c>
      <c r="Q9" s="91">
        <v>-63011436</v>
      </c>
      <c r="S9" s="86">
        <v>806988564</v>
      </c>
    </row>
    <row r="10" spans="1:24" ht="16.5" thickBot="1" x14ac:dyDescent="0.25">
      <c r="A10" s="41" t="s">
        <v>167</v>
      </c>
      <c r="C10" s="10" t="s">
        <v>214</v>
      </c>
      <c r="E10" s="86">
        <v>2000000</v>
      </c>
      <c r="G10" s="86">
        <v>40</v>
      </c>
      <c r="I10" s="107">
        <v>80000000</v>
      </c>
      <c r="K10" s="99">
        <v>-5982256</v>
      </c>
      <c r="M10" s="107">
        <v>74017744</v>
      </c>
      <c r="O10" s="107">
        <v>80000000</v>
      </c>
      <c r="Q10" s="99">
        <v>-5982256</v>
      </c>
      <c r="S10" s="107">
        <v>74017744</v>
      </c>
    </row>
    <row r="11" spans="1:24" ht="16.5" thickBot="1" x14ac:dyDescent="0.25">
      <c r="A11" s="41" t="s">
        <v>4</v>
      </c>
      <c r="I11" s="87">
        <f>SUM(I7:I10)</f>
        <v>7224474170</v>
      </c>
      <c r="K11" s="92">
        <f>SUM(K7:K10)</f>
        <v>-471223419</v>
      </c>
      <c r="M11" s="87">
        <f>SUM(M7:M10)</f>
        <v>6753250751</v>
      </c>
      <c r="O11" s="87">
        <f>SUM(O7:O10)</f>
        <v>7224474170</v>
      </c>
      <c r="Q11" s="92">
        <f>SUM(Q7:Q10)</f>
        <v>-471223419</v>
      </c>
      <c r="S11" s="87">
        <f>SUM(S7:S10)</f>
        <v>6753250751</v>
      </c>
      <c r="X11" s="156"/>
    </row>
    <row r="12" spans="1:24" ht="13.5" thickTop="1" x14ac:dyDescent="0.2"/>
    <row r="13" spans="1:24" x14ac:dyDescent="0.2">
      <c r="X13" s="155"/>
    </row>
    <row r="15" spans="1:24" x14ac:dyDescent="0.2">
      <c r="X15" s="155"/>
    </row>
    <row r="17" spans="24:24" x14ac:dyDescent="0.2">
      <c r="X17" s="155"/>
    </row>
  </sheetData>
  <mergeCells count="7">
    <mergeCell ref="C5:G5"/>
    <mergeCell ref="I5:M5"/>
    <mergeCell ref="O5:S5"/>
    <mergeCell ref="A1:S1"/>
    <mergeCell ref="A2:S2"/>
    <mergeCell ref="A3:S3"/>
    <mergeCell ref="A4:S4"/>
  </mergeCells>
  <pageMargins left="0.7" right="0.7" top="0.75" bottom="0.75" header="0.3" footer="0.3"/>
  <pageSetup scale="85" orientation="landscape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10"/>
  <sheetViews>
    <sheetView rightToLeft="1" view="pageBreakPreview" zoomScale="106" zoomScaleNormal="100" zoomScaleSheetLayoutView="106" workbookViewId="0">
      <selection activeCell="M11" sqref="M11"/>
    </sheetView>
  </sheetViews>
  <sheetFormatPr defaultColWidth="9.140625" defaultRowHeight="12.75" x14ac:dyDescent="0.25"/>
  <cols>
    <col min="1" max="1" width="15" style="78" customWidth="1"/>
    <col min="2" max="2" width="0.85546875" style="78" customWidth="1"/>
    <col min="3" max="3" width="10.5703125" style="78" customWidth="1"/>
    <col min="4" max="4" width="1" style="78" customWidth="1"/>
    <col min="5" max="5" width="14.7109375" style="78" customWidth="1"/>
    <col min="6" max="6" width="1" style="78" customWidth="1"/>
    <col min="7" max="7" width="9.140625" style="78"/>
    <col min="8" max="8" width="0.85546875" style="78" customWidth="1"/>
    <col min="9" max="9" width="19.7109375" style="78" customWidth="1"/>
    <col min="10" max="10" width="1" style="78" customWidth="1"/>
    <col min="11" max="11" width="18.5703125" style="78" customWidth="1"/>
    <col min="12" max="16384" width="9.140625" style="78"/>
  </cols>
  <sheetData>
    <row r="1" spans="1:15" ht="21" x14ac:dyDescent="0.25">
      <c r="A1" s="195" t="s">
        <v>138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79"/>
    </row>
    <row r="2" spans="1:15" ht="21" x14ac:dyDescent="0.25">
      <c r="A2" s="195" t="s">
        <v>81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79"/>
    </row>
    <row r="3" spans="1:15" ht="21" x14ac:dyDescent="0.25">
      <c r="A3" s="195" t="s">
        <v>194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79"/>
    </row>
    <row r="4" spans="1:15" ht="25.5" x14ac:dyDescent="0.25">
      <c r="A4" s="171" t="s">
        <v>122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43"/>
      <c r="M4" s="43"/>
      <c r="N4" s="43"/>
      <c r="O4" s="43"/>
    </row>
    <row r="5" spans="1:15" ht="32.25" thickBot="1" x14ac:dyDescent="0.3">
      <c r="A5" s="80"/>
      <c r="B5" s="80"/>
      <c r="C5" s="80"/>
      <c r="D5" s="80"/>
      <c r="E5" s="80"/>
      <c r="F5" s="80"/>
      <c r="G5" s="80"/>
      <c r="H5" s="80"/>
      <c r="I5" s="32" t="s">
        <v>197</v>
      </c>
      <c r="J5" s="13"/>
      <c r="K5" s="32" t="s">
        <v>198</v>
      </c>
      <c r="L5" s="15"/>
    </row>
    <row r="6" spans="1:15" ht="47.25" customHeight="1" thickBot="1" x14ac:dyDescent="0.3">
      <c r="A6" s="31" t="s">
        <v>126</v>
      </c>
      <c r="B6" s="77"/>
      <c r="C6" s="31" t="s">
        <v>127</v>
      </c>
      <c r="D6" s="77"/>
      <c r="E6" s="31" t="s">
        <v>131</v>
      </c>
      <c r="F6" s="77"/>
      <c r="G6" s="31" t="s">
        <v>128</v>
      </c>
      <c r="H6" s="77"/>
      <c r="I6" s="31" t="s">
        <v>132</v>
      </c>
      <c r="J6" s="77"/>
      <c r="K6" s="31" t="s">
        <v>132</v>
      </c>
    </row>
    <row r="7" spans="1:15" ht="15.75" x14ac:dyDescent="0.25">
      <c r="A7" s="78" t="s">
        <v>134</v>
      </c>
      <c r="C7" s="10" t="s">
        <v>24</v>
      </c>
      <c r="E7" s="10" t="s">
        <v>24</v>
      </c>
      <c r="G7" s="10" t="s">
        <v>24</v>
      </c>
      <c r="I7" s="10" t="s">
        <v>24</v>
      </c>
      <c r="K7" s="10" t="s">
        <v>24</v>
      </c>
    </row>
    <row r="8" spans="1:15" ht="16.5" thickBot="1" x14ac:dyDescent="0.3">
      <c r="A8" s="78" t="s">
        <v>134</v>
      </c>
      <c r="C8" s="10" t="s">
        <v>24</v>
      </c>
      <c r="E8" s="10" t="s">
        <v>24</v>
      </c>
      <c r="G8" s="10" t="s">
        <v>24</v>
      </c>
      <c r="I8" s="11" t="s">
        <v>24</v>
      </c>
      <c r="K8" s="11" t="s">
        <v>24</v>
      </c>
    </row>
    <row r="9" spans="1:15" ht="16.5" thickBot="1" x14ac:dyDescent="0.3">
      <c r="I9" s="12" t="s">
        <v>24</v>
      </c>
      <c r="K9" s="12" t="s">
        <v>24</v>
      </c>
    </row>
    <row r="10" spans="1:15" ht="13.5" thickTop="1" x14ac:dyDescent="0.25"/>
  </sheetData>
  <mergeCells count="4">
    <mergeCell ref="A1:K1"/>
    <mergeCell ref="A2:K2"/>
    <mergeCell ref="A3:K3"/>
    <mergeCell ref="A4:K4"/>
  </mergeCell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9"/>
  <sheetViews>
    <sheetView rightToLeft="1" workbookViewId="0">
      <selection activeCell="T16" sqref="T16"/>
    </sheetView>
  </sheetViews>
  <sheetFormatPr defaultRowHeight="15" x14ac:dyDescent="0.25"/>
  <cols>
    <col min="1" max="1" width="31.140625" bestFit="1" customWidth="1"/>
    <col min="2" max="2" width="12.5703125" customWidth="1"/>
    <col min="3" max="3" width="0.85546875" customWidth="1"/>
    <col min="4" max="4" width="12.42578125" customWidth="1"/>
    <col min="5" max="5" width="1.28515625" customWidth="1"/>
    <col min="6" max="6" width="10.7109375" customWidth="1"/>
    <col min="7" max="7" width="1" customWidth="1"/>
    <col min="9" max="9" width="0.85546875" customWidth="1"/>
    <col min="11" max="11" width="0.7109375" customWidth="1"/>
    <col min="13" max="13" width="0.7109375" customWidth="1"/>
    <col min="15" max="15" width="0.5703125" customWidth="1"/>
    <col min="17" max="17" width="0.5703125" customWidth="1"/>
  </cols>
  <sheetData>
    <row r="1" spans="1:18" ht="19.5" x14ac:dyDescent="0.5">
      <c r="A1" s="212" t="s">
        <v>138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</row>
    <row r="2" spans="1:18" ht="19.5" x14ac:dyDescent="0.5">
      <c r="A2" s="212" t="s">
        <v>81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</row>
    <row r="3" spans="1:18" ht="19.5" x14ac:dyDescent="0.5">
      <c r="A3" s="212" t="s">
        <v>201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</row>
    <row r="4" spans="1:18" ht="25.5" x14ac:dyDescent="0.25">
      <c r="A4" s="171" t="s">
        <v>135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</row>
    <row r="5" spans="1:18" ht="16.5" customHeight="1" thickBot="1" x14ac:dyDescent="0.5">
      <c r="A5" s="46"/>
      <c r="B5" s="211"/>
      <c r="C5" s="211"/>
      <c r="D5" s="211"/>
      <c r="E5" s="211"/>
      <c r="F5" s="211"/>
      <c r="G5" s="14"/>
      <c r="H5" s="196" t="s">
        <v>197</v>
      </c>
      <c r="I5" s="196"/>
      <c r="J5" s="196"/>
      <c r="K5" s="196"/>
      <c r="L5" s="196"/>
      <c r="M5" s="14"/>
      <c r="N5" s="196" t="s">
        <v>198</v>
      </c>
      <c r="O5" s="196"/>
      <c r="P5" s="196"/>
      <c r="Q5" s="196"/>
      <c r="R5" s="196"/>
    </row>
    <row r="6" spans="1:18" ht="38.25" customHeight="1" thickBot="1" x14ac:dyDescent="0.5">
      <c r="A6" s="14" t="s">
        <v>60</v>
      </c>
      <c r="B6" s="56" t="s">
        <v>69</v>
      </c>
      <c r="C6" s="57"/>
      <c r="D6" s="56" t="s">
        <v>35</v>
      </c>
      <c r="E6" s="57"/>
      <c r="F6" s="56" t="s">
        <v>57</v>
      </c>
      <c r="G6" s="57"/>
      <c r="H6" s="56" t="s">
        <v>82</v>
      </c>
      <c r="I6" s="57"/>
      <c r="J6" s="56" t="s">
        <v>65</v>
      </c>
      <c r="K6" s="57"/>
      <c r="L6" s="56" t="s">
        <v>70</v>
      </c>
      <c r="M6" s="14"/>
      <c r="N6" s="56" t="s">
        <v>82</v>
      </c>
      <c r="O6" s="57"/>
      <c r="P6" s="56" t="s">
        <v>65</v>
      </c>
      <c r="Q6" s="57"/>
      <c r="R6" s="56" t="s">
        <v>70</v>
      </c>
    </row>
    <row r="7" spans="1:18" ht="18.75" thickBot="1" x14ac:dyDescent="0.5">
      <c r="A7" s="14" t="s">
        <v>182</v>
      </c>
      <c r="B7" s="10" t="s">
        <v>196</v>
      </c>
      <c r="C7" s="14"/>
      <c r="D7" s="10"/>
      <c r="E7" s="14"/>
      <c r="F7" s="10"/>
      <c r="G7" s="14"/>
      <c r="H7" s="124">
        <v>4624</v>
      </c>
      <c r="I7" s="14"/>
      <c r="J7" s="86"/>
      <c r="K7" s="124"/>
      <c r="L7" s="124">
        <v>4624</v>
      </c>
      <c r="M7" s="124"/>
      <c r="N7" s="124">
        <v>4624</v>
      </c>
      <c r="O7" s="124"/>
      <c r="P7" s="124"/>
      <c r="Q7" s="124"/>
      <c r="R7" s="124">
        <v>4624</v>
      </c>
    </row>
    <row r="8" spans="1:18" ht="18.75" thickBot="1" x14ac:dyDescent="0.5">
      <c r="A8" s="14" t="s">
        <v>4</v>
      </c>
      <c r="B8" s="14"/>
      <c r="C8" s="14"/>
      <c r="D8" s="14"/>
      <c r="E8" s="14"/>
      <c r="F8" s="14"/>
      <c r="G8" s="14"/>
      <c r="H8" s="106">
        <f>SUM(H7:H7)</f>
        <v>4624</v>
      </c>
      <c r="I8" s="14"/>
      <c r="J8" s="12" t="s">
        <v>24</v>
      </c>
      <c r="K8" s="14"/>
      <c r="L8" s="106">
        <f>SUM(L7:L7)</f>
        <v>4624</v>
      </c>
      <c r="M8" s="14"/>
      <c r="N8" s="106">
        <f>SUM(N7:N7)</f>
        <v>4624</v>
      </c>
      <c r="O8" s="14"/>
      <c r="P8" s="12" t="s">
        <v>24</v>
      </c>
      <c r="Q8" s="14"/>
      <c r="R8" s="106">
        <f>SUM(R7:R7)</f>
        <v>4624</v>
      </c>
    </row>
    <row r="9" spans="1:18" ht="18.75" thickTop="1" x14ac:dyDescent="0.4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</sheetData>
  <mergeCells count="7">
    <mergeCell ref="B5:F5"/>
    <mergeCell ref="H5:L5"/>
    <mergeCell ref="N5:R5"/>
    <mergeCell ref="A1:R1"/>
    <mergeCell ref="A2:R2"/>
    <mergeCell ref="A3:R3"/>
    <mergeCell ref="A4:R4"/>
  </mergeCells>
  <pageMargins left="0.7" right="0.7" top="0.75" bottom="0.75" header="0.3" footer="0.3"/>
  <pageSetup orientation="landscape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9"/>
  <sheetViews>
    <sheetView rightToLeft="1" workbookViewId="0">
      <selection activeCell="N15" sqref="N15"/>
    </sheetView>
  </sheetViews>
  <sheetFormatPr defaultRowHeight="15" x14ac:dyDescent="0.25"/>
  <cols>
    <col min="1" max="1" width="31.140625" bestFit="1" customWidth="1"/>
    <col min="3" max="3" width="0.85546875" customWidth="1"/>
    <col min="5" max="5" width="0.7109375" customWidth="1"/>
    <col min="7" max="7" width="0.7109375" customWidth="1"/>
    <col min="9" max="9" width="0.5703125" customWidth="1"/>
    <col min="11" max="11" width="0.5703125" customWidth="1"/>
  </cols>
  <sheetData>
    <row r="1" spans="1:12" ht="19.5" x14ac:dyDescent="0.5">
      <c r="A1" s="212" t="s">
        <v>138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</row>
    <row r="2" spans="1:12" ht="19.5" x14ac:dyDescent="0.5">
      <c r="A2" s="212" t="s">
        <v>81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</row>
    <row r="3" spans="1:12" ht="19.5" x14ac:dyDescent="0.5">
      <c r="A3" s="212" t="s">
        <v>194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</row>
    <row r="4" spans="1:12" ht="25.5" x14ac:dyDescent="0.25">
      <c r="A4" s="171" t="s">
        <v>136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</row>
    <row r="5" spans="1:12" ht="16.5" customHeight="1" thickBot="1" x14ac:dyDescent="0.5">
      <c r="A5" s="46"/>
      <c r="B5" s="196" t="s">
        <v>197</v>
      </c>
      <c r="C5" s="196"/>
      <c r="D5" s="196"/>
      <c r="E5" s="196"/>
      <c r="F5" s="196"/>
      <c r="G5" s="14"/>
      <c r="H5" s="196" t="s">
        <v>198</v>
      </c>
      <c r="I5" s="196"/>
      <c r="J5" s="196"/>
      <c r="K5" s="196"/>
      <c r="L5" s="196"/>
    </row>
    <row r="6" spans="1:12" ht="38.25" customHeight="1" thickBot="1" x14ac:dyDescent="0.5">
      <c r="A6" s="14" t="s">
        <v>60</v>
      </c>
      <c r="B6" s="56" t="s">
        <v>82</v>
      </c>
      <c r="C6" s="50"/>
      <c r="D6" s="56" t="s">
        <v>65</v>
      </c>
      <c r="E6" s="50"/>
      <c r="F6" s="56" t="s">
        <v>70</v>
      </c>
      <c r="G6" s="149"/>
      <c r="H6" s="56" t="s">
        <v>82</v>
      </c>
      <c r="I6" s="50"/>
      <c r="J6" s="56" t="s">
        <v>65</v>
      </c>
      <c r="K6" s="50"/>
      <c r="L6" s="56" t="s">
        <v>70</v>
      </c>
    </row>
    <row r="7" spans="1:12" ht="31.5" customHeight="1" x14ac:dyDescent="0.45">
      <c r="A7" s="14" t="s">
        <v>182</v>
      </c>
      <c r="B7" s="86">
        <v>4624</v>
      </c>
      <c r="C7" s="57"/>
      <c r="D7" s="57"/>
      <c r="E7" s="57"/>
      <c r="F7" s="86">
        <v>4624</v>
      </c>
      <c r="G7" s="14"/>
      <c r="H7" s="86">
        <v>4624</v>
      </c>
      <c r="I7" s="57"/>
      <c r="J7" s="57"/>
      <c r="K7" s="57"/>
      <c r="L7" s="86">
        <v>4624</v>
      </c>
    </row>
    <row r="8" spans="1:12" ht="18.75" thickBot="1" x14ac:dyDescent="0.5">
      <c r="A8" s="14" t="s">
        <v>4</v>
      </c>
      <c r="B8" s="87">
        <f>SUM(B7:B7)</f>
        <v>4624</v>
      </c>
      <c r="C8" s="14"/>
      <c r="D8" s="12" t="s">
        <v>24</v>
      </c>
      <c r="E8" s="14"/>
      <c r="F8" s="87">
        <f>SUM(F7:F7)</f>
        <v>4624</v>
      </c>
      <c r="G8" s="14"/>
      <c r="H8" s="87">
        <f>SUM(H7:H7)</f>
        <v>4624</v>
      </c>
      <c r="I8" s="14"/>
      <c r="J8" s="12" t="s">
        <v>24</v>
      </c>
      <c r="K8" s="14"/>
      <c r="L8" s="87">
        <f>SUM(L7:L7)</f>
        <v>4624</v>
      </c>
    </row>
    <row r="9" spans="1:12" ht="18.75" thickTop="1" x14ac:dyDescent="0.4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</sheetData>
  <mergeCells count="6">
    <mergeCell ref="A1:L1"/>
    <mergeCell ref="A2:L2"/>
    <mergeCell ref="A3:L3"/>
    <mergeCell ref="A4:L4"/>
    <mergeCell ref="B5:F5"/>
    <mergeCell ref="H5:L5"/>
  </mergeCells>
  <pageMargins left="0.7" right="0.7" top="0.75" bottom="0.75" header="0.3" footer="0.3"/>
  <pageSetup orientation="landscape" horizontalDpi="4294967295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24"/>
  <sheetViews>
    <sheetView rightToLeft="1" workbookViewId="0">
      <selection activeCell="S18" sqref="S18"/>
    </sheetView>
  </sheetViews>
  <sheetFormatPr defaultRowHeight="15" x14ac:dyDescent="0.25"/>
  <cols>
    <col min="1" max="1" width="31" bestFit="1" customWidth="1"/>
    <col min="3" max="3" width="0.85546875" customWidth="1"/>
    <col min="4" max="4" width="12.28515625" customWidth="1"/>
    <col min="5" max="5" width="0.5703125" customWidth="1"/>
    <col min="6" max="6" width="13.85546875" customWidth="1"/>
    <col min="7" max="7" width="0.85546875" customWidth="1"/>
    <col min="8" max="8" width="11.85546875" customWidth="1"/>
    <col min="9" max="9" width="0.5703125" customWidth="1"/>
    <col min="10" max="10" width="9.140625" customWidth="1"/>
    <col min="11" max="11" width="0.42578125" customWidth="1"/>
    <col min="12" max="12" width="12.7109375" customWidth="1"/>
    <col min="13" max="13" width="0.42578125" customWidth="1"/>
    <col min="14" max="14" width="16" customWidth="1"/>
    <col min="15" max="15" width="0.5703125" customWidth="1"/>
    <col min="16" max="16" width="12.7109375" customWidth="1"/>
    <col min="17" max="18" width="13.85546875" bestFit="1" customWidth="1"/>
    <col min="19" max="19" width="12.7109375" bestFit="1" customWidth="1"/>
    <col min="21" max="21" width="11.140625" bestFit="1" customWidth="1"/>
    <col min="24" max="24" width="10.140625" bestFit="1" customWidth="1"/>
    <col min="25" max="25" width="11.140625" bestFit="1" customWidth="1"/>
  </cols>
  <sheetData>
    <row r="1" spans="1:20" ht="21" x14ac:dyDescent="0.55000000000000004">
      <c r="A1" s="210" t="s">
        <v>138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</row>
    <row r="2" spans="1:20" ht="21" x14ac:dyDescent="0.55000000000000004">
      <c r="A2" s="210" t="s">
        <v>81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</row>
    <row r="3" spans="1:20" ht="21" x14ac:dyDescent="0.55000000000000004">
      <c r="A3" s="210" t="s">
        <v>194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</row>
    <row r="4" spans="1:20" ht="25.5" x14ac:dyDescent="0.25">
      <c r="A4" s="171" t="s">
        <v>77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</row>
    <row r="5" spans="1:20" ht="16.5" customHeight="1" thickBot="1" x14ac:dyDescent="0.6">
      <c r="A5" s="60"/>
      <c r="B5" s="216" t="s">
        <v>197</v>
      </c>
      <c r="C5" s="216"/>
      <c r="D5" s="216"/>
      <c r="E5" s="216"/>
      <c r="F5" s="216"/>
      <c r="G5" s="216"/>
      <c r="H5" s="216"/>
      <c r="I5" s="60"/>
      <c r="J5" s="216" t="s">
        <v>198</v>
      </c>
      <c r="K5" s="216"/>
      <c r="L5" s="216"/>
      <c r="M5" s="216"/>
      <c r="N5" s="216"/>
      <c r="O5" s="216"/>
      <c r="P5" s="216"/>
    </row>
    <row r="6" spans="1:20" ht="39.75" thickBot="1" x14ac:dyDescent="0.6">
      <c r="A6" s="61" t="s">
        <v>60</v>
      </c>
      <c r="B6" s="62" t="s">
        <v>5</v>
      </c>
      <c r="C6" s="61"/>
      <c r="D6" s="63" t="s">
        <v>75</v>
      </c>
      <c r="E6" s="61"/>
      <c r="F6" s="62" t="s">
        <v>72</v>
      </c>
      <c r="G6" s="61"/>
      <c r="H6" s="64" t="s">
        <v>76</v>
      </c>
      <c r="I6" s="60"/>
      <c r="J6" s="62" t="s">
        <v>5</v>
      </c>
      <c r="K6" s="61"/>
      <c r="L6" s="63" t="s">
        <v>33</v>
      </c>
      <c r="M6" s="61"/>
      <c r="N6" s="62" t="s">
        <v>72</v>
      </c>
      <c r="O6" s="61"/>
      <c r="P6" s="64" t="s">
        <v>76</v>
      </c>
    </row>
    <row r="7" spans="1:20" ht="19.5" x14ac:dyDescent="0.55000000000000004">
      <c r="A7" s="60" t="s">
        <v>204</v>
      </c>
      <c r="B7" s="125">
        <v>200455</v>
      </c>
      <c r="C7" s="60"/>
      <c r="D7" s="125">
        <v>10541990593</v>
      </c>
      <c r="E7" s="60"/>
      <c r="F7" s="126">
        <v>-8744295400</v>
      </c>
      <c r="G7" s="60"/>
      <c r="H7" s="125">
        <v>1797695193</v>
      </c>
      <c r="I7" s="60"/>
      <c r="J7" s="125">
        <v>200455</v>
      </c>
      <c r="K7" s="60"/>
      <c r="L7" s="125">
        <v>10541990593</v>
      </c>
      <c r="M7" s="60"/>
      <c r="N7" s="126">
        <v>-8744295400</v>
      </c>
      <c r="O7" s="60"/>
      <c r="P7" s="125">
        <v>1797695193</v>
      </c>
      <c r="Q7" s="100"/>
      <c r="R7" s="100"/>
      <c r="S7" s="100"/>
      <c r="T7" s="100"/>
    </row>
    <row r="8" spans="1:20" ht="19.5" x14ac:dyDescent="0.55000000000000004">
      <c r="A8" s="60" t="s">
        <v>174</v>
      </c>
      <c r="B8" s="125">
        <v>750000</v>
      </c>
      <c r="C8" s="60"/>
      <c r="D8" s="125">
        <v>3314821150</v>
      </c>
      <c r="E8" s="60"/>
      <c r="F8" s="126">
        <v>-3296817075</v>
      </c>
      <c r="G8" s="60"/>
      <c r="H8" s="125">
        <v>18004075</v>
      </c>
      <c r="I8" s="60"/>
      <c r="J8" s="125">
        <v>750000</v>
      </c>
      <c r="K8" s="60"/>
      <c r="L8" s="125">
        <v>3314821150</v>
      </c>
      <c r="M8" s="60"/>
      <c r="N8" s="126">
        <v>-3296817075</v>
      </c>
      <c r="O8" s="60"/>
      <c r="P8" s="125">
        <v>18004075</v>
      </c>
      <c r="Q8" s="100"/>
      <c r="R8" s="100"/>
      <c r="S8" s="100"/>
      <c r="T8" s="100"/>
    </row>
    <row r="9" spans="1:20" ht="19.5" x14ac:dyDescent="0.55000000000000004">
      <c r="A9" s="60" t="s">
        <v>173</v>
      </c>
      <c r="B9" s="125">
        <v>293616</v>
      </c>
      <c r="C9" s="60"/>
      <c r="D9" s="125">
        <v>1286327271</v>
      </c>
      <c r="E9" s="60"/>
      <c r="F9" s="126">
        <v>-1232686400</v>
      </c>
      <c r="G9" s="60"/>
      <c r="H9" s="125">
        <v>53640871</v>
      </c>
      <c r="I9" s="60"/>
      <c r="J9" s="125">
        <v>293616</v>
      </c>
      <c r="K9" s="60"/>
      <c r="L9" s="125">
        <v>1286327271</v>
      </c>
      <c r="M9" s="60"/>
      <c r="N9" s="126">
        <v>-1232686400</v>
      </c>
      <c r="O9" s="60"/>
      <c r="P9" s="125">
        <v>53640871</v>
      </c>
      <c r="Q9" s="100"/>
      <c r="R9" s="100"/>
      <c r="S9" s="100"/>
      <c r="T9" s="100"/>
    </row>
    <row r="10" spans="1:20" ht="19.5" x14ac:dyDescent="0.55000000000000004">
      <c r="A10" s="60" t="s">
        <v>177</v>
      </c>
      <c r="B10" s="125">
        <v>48750</v>
      </c>
      <c r="C10" s="60"/>
      <c r="D10" s="125">
        <v>1823727302</v>
      </c>
      <c r="E10" s="60"/>
      <c r="F10" s="126">
        <v>-1436682927</v>
      </c>
      <c r="G10" s="60"/>
      <c r="H10" s="125">
        <v>387044375</v>
      </c>
      <c r="I10" s="60"/>
      <c r="J10" s="125">
        <v>48750</v>
      </c>
      <c r="K10" s="60"/>
      <c r="L10" s="125">
        <v>1823727302</v>
      </c>
      <c r="M10" s="60"/>
      <c r="N10" s="126">
        <v>-1436682927</v>
      </c>
      <c r="O10" s="60"/>
      <c r="P10" s="125">
        <v>387044375</v>
      </c>
      <c r="Q10" s="100"/>
      <c r="R10" s="100"/>
      <c r="S10" s="100"/>
      <c r="T10" s="100"/>
    </row>
    <row r="11" spans="1:20" ht="19.5" x14ac:dyDescent="0.55000000000000004">
      <c r="A11" s="60" t="s">
        <v>158</v>
      </c>
      <c r="B11" s="125">
        <v>135000</v>
      </c>
      <c r="C11" s="60"/>
      <c r="D11" s="125">
        <v>1642306112</v>
      </c>
      <c r="E11" s="60"/>
      <c r="F11" s="126">
        <v>-1552555256</v>
      </c>
      <c r="G11" s="60"/>
      <c r="H11" s="125">
        <v>89750856</v>
      </c>
      <c r="I11" s="60"/>
      <c r="J11" s="125">
        <v>135000</v>
      </c>
      <c r="K11" s="60"/>
      <c r="L11" s="125">
        <v>1642306112</v>
      </c>
      <c r="M11" s="60"/>
      <c r="N11" s="126">
        <v>-1552555256</v>
      </c>
      <c r="O11" s="60"/>
      <c r="P11" s="125">
        <v>89750856</v>
      </c>
      <c r="Q11" s="100"/>
      <c r="R11" s="100"/>
      <c r="S11" s="100"/>
      <c r="T11" s="100"/>
    </row>
    <row r="12" spans="1:20" ht="19.5" x14ac:dyDescent="0.55000000000000004">
      <c r="A12" s="60" t="s">
        <v>176</v>
      </c>
      <c r="B12" s="125">
        <v>335</v>
      </c>
      <c r="C12" s="60"/>
      <c r="D12" s="125">
        <v>2102322</v>
      </c>
      <c r="E12" s="60"/>
      <c r="F12" s="126">
        <v>-2054299</v>
      </c>
      <c r="G12" s="60"/>
      <c r="H12" s="125">
        <v>48023</v>
      </c>
      <c r="I12" s="60"/>
      <c r="J12" s="125">
        <v>335</v>
      </c>
      <c r="K12" s="60"/>
      <c r="L12" s="125">
        <v>2102322</v>
      </c>
      <c r="M12" s="60"/>
      <c r="N12" s="126">
        <v>-2054299</v>
      </c>
      <c r="O12" s="60"/>
      <c r="P12" s="125">
        <v>48023</v>
      </c>
      <c r="Q12" s="100"/>
      <c r="R12" s="100"/>
      <c r="S12" s="100"/>
      <c r="T12" s="100"/>
    </row>
    <row r="13" spans="1:20" ht="19.5" x14ac:dyDescent="0.55000000000000004">
      <c r="A13" s="60" t="s">
        <v>160</v>
      </c>
      <c r="B13" s="125">
        <v>2050000</v>
      </c>
      <c r="C13" s="60"/>
      <c r="D13" s="125">
        <v>3029364655</v>
      </c>
      <c r="E13" s="60"/>
      <c r="F13" s="126">
        <v>-3120391469</v>
      </c>
      <c r="G13" s="60"/>
      <c r="H13" s="125">
        <v>-91026814</v>
      </c>
      <c r="I13" s="60"/>
      <c r="J13" s="125">
        <v>2050000</v>
      </c>
      <c r="K13" s="60"/>
      <c r="L13" s="125">
        <v>3029364655</v>
      </c>
      <c r="M13" s="60"/>
      <c r="N13" s="126">
        <v>-3120391469</v>
      </c>
      <c r="O13" s="60"/>
      <c r="P13" s="125">
        <v>-91026814</v>
      </c>
      <c r="Q13" s="100"/>
      <c r="R13" s="100"/>
      <c r="S13" s="100"/>
      <c r="T13" s="100"/>
    </row>
    <row r="14" spans="1:20" ht="19.5" x14ac:dyDescent="0.55000000000000004">
      <c r="A14" s="60" t="s">
        <v>166</v>
      </c>
      <c r="B14" s="125">
        <v>35200000</v>
      </c>
      <c r="C14" s="60"/>
      <c r="D14" s="125">
        <v>23069087417</v>
      </c>
      <c r="E14" s="60"/>
      <c r="F14" s="126">
        <v>-23296911969</v>
      </c>
      <c r="G14" s="60"/>
      <c r="H14" s="125">
        <v>-227824552</v>
      </c>
      <c r="I14" s="60"/>
      <c r="J14" s="125">
        <v>35200000</v>
      </c>
      <c r="K14" s="60"/>
      <c r="L14" s="125">
        <v>23069087417</v>
      </c>
      <c r="M14" s="60"/>
      <c r="N14" s="126">
        <v>-23296911969</v>
      </c>
      <c r="O14" s="60"/>
      <c r="P14" s="125">
        <v>-227824552</v>
      </c>
      <c r="Q14" s="100"/>
      <c r="R14" s="100"/>
      <c r="S14" s="100"/>
      <c r="T14" s="100"/>
    </row>
    <row r="15" spans="1:20" ht="20.25" thickBot="1" x14ac:dyDescent="0.6">
      <c r="A15" s="60" t="s">
        <v>178</v>
      </c>
      <c r="B15" s="125">
        <v>1000</v>
      </c>
      <c r="C15" s="60"/>
      <c r="D15" s="125">
        <v>576068900</v>
      </c>
      <c r="E15" s="60"/>
      <c r="F15" s="126">
        <v>-577303737</v>
      </c>
      <c r="G15" s="60"/>
      <c r="H15" s="125">
        <v>-1234837</v>
      </c>
      <c r="I15" s="60"/>
      <c r="J15" s="125">
        <v>1000</v>
      </c>
      <c r="K15" s="60"/>
      <c r="L15" s="125">
        <v>576068900</v>
      </c>
      <c r="M15" s="60"/>
      <c r="N15" s="126">
        <v>-577303737</v>
      </c>
      <c r="O15" s="60"/>
      <c r="P15" s="125">
        <v>-1234837</v>
      </c>
      <c r="Q15" s="100"/>
      <c r="R15" s="100"/>
      <c r="S15" s="100"/>
      <c r="T15" s="100"/>
    </row>
    <row r="16" spans="1:20" ht="20.25" thickBot="1" x14ac:dyDescent="0.6">
      <c r="A16" s="60" t="s">
        <v>4</v>
      </c>
      <c r="B16" s="127" t="s">
        <v>24</v>
      </c>
      <c r="C16" s="60"/>
      <c r="D16" s="128">
        <f>SUM(D7:D15)</f>
        <v>45285795722</v>
      </c>
      <c r="E16" s="60"/>
      <c r="F16" s="129">
        <f>SUM(F7:F15)</f>
        <v>-43259698532</v>
      </c>
      <c r="G16" s="60"/>
      <c r="H16" s="128">
        <f>SUM(H7:H15)</f>
        <v>2026097190</v>
      </c>
      <c r="I16" s="60"/>
      <c r="J16" s="127" t="s">
        <v>24</v>
      </c>
      <c r="K16" s="60"/>
      <c r="L16" s="128">
        <f>SUM(L7:L15)</f>
        <v>45285795722</v>
      </c>
      <c r="M16" s="60"/>
      <c r="N16" s="129">
        <f>SUM(N7:N15)</f>
        <v>-43259698532</v>
      </c>
      <c r="O16" s="60"/>
      <c r="P16" s="128">
        <f>SUM(P7:P15)</f>
        <v>2026097190</v>
      </c>
      <c r="Q16" s="100"/>
      <c r="S16" s="100"/>
    </row>
    <row r="17" spans="1:16" ht="15.75" thickTop="1" x14ac:dyDescent="0.25"/>
    <row r="24" spans="1:16" ht="19.5" x14ac:dyDescent="0.55000000000000004">
      <c r="A24" s="213" t="s">
        <v>74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5"/>
    </row>
  </sheetData>
  <mergeCells count="8">
    <mergeCell ref="A1:P1"/>
    <mergeCell ref="A2:P2"/>
    <mergeCell ref="A3:P3"/>
    <mergeCell ref="A24:P24"/>
    <mergeCell ref="B5:H5"/>
    <mergeCell ref="J5:P5"/>
    <mergeCell ref="A4:H4"/>
    <mergeCell ref="I4:P4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50"/>
  <sheetViews>
    <sheetView rightToLeft="1" view="pageBreakPreview" topLeftCell="A34" zoomScaleNormal="100" zoomScaleSheetLayoutView="100" workbookViewId="0">
      <selection activeCell="A18" sqref="A18:XFD18"/>
    </sheetView>
  </sheetViews>
  <sheetFormatPr defaultColWidth="9.140625" defaultRowHeight="15.75" x14ac:dyDescent="0.4"/>
  <cols>
    <col min="1" max="1" width="16" style="6" customWidth="1"/>
    <col min="2" max="2" width="1.140625" style="6" customWidth="1"/>
    <col min="3" max="3" width="8.5703125" style="6" customWidth="1"/>
    <col min="4" max="4" width="0.85546875" style="6" customWidth="1"/>
    <col min="5" max="5" width="13.5703125" style="6" customWidth="1"/>
    <col min="6" max="6" width="1.28515625" style="6" customWidth="1"/>
    <col min="7" max="7" width="13" style="6" customWidth="1"/>
    <col min="8" max="8" width="0.5703125" style="6" customWidth="1"/>
    <col min="9" max="9" width="9.140625" style="6"/>
    <col min="10" max="10" width="12.5703125" style="6" bestFit="1" customWidth="1"/>
    <col min="11" max="11" width="0.5703125" style="6" customWidth="1"/>
    <col min="12" max="12" width="9.140625" style="6"/>
    <col min="13" max="13" width="11.7109375" style="6" bestFit="1" customWidth="1"/>
    <col min="14" max="14" width="0.5703125" style="6" customWidth="1"/>
    <col min="15" max="15" width="9.28515625" style="6" bestFit="1" customWidth="1"/>
    <col min="16" max="16" width="0.7109375" style="6" customWidth="1"/>
    <col min="17" max="17" width="7.5703125" style="6" customWidth="1"/>
    <col min="18" max="18" width="0.5703125" style="6" customWidth="1"/>
    <col min="19" max="19" width="12.5703125" style="6" bestFit="1" customWidth="1"/>
    <col min="20" max="20" width="0.42578125" style="6" customWidth="1"/>
    <col min="21" max="21" width="12.5703125" style="6" bestFit="1" customWidth="1"/>
    <col min="22" max="22" width="0.7109375" style="6" customWidth="1"/>
    <col min="23" max="24" width="9.140625" style="6"/>
    <col min="25" max="28" width="16.85546875" style="6" bestFit="1" customWidth="1"/>
    <col min="29" max="29" width="16.85546875" style="97" bestFit="1" customWidth="1"/>
    <col min="30" max="30" width="16.85546875" style="6" bestFit="1" customWidth="1"/>
    <col min="31" max="31" width="12.5703125" style="6" bestFit="1" customWidth="1"/>
    <col min="32" max="16384" width="9.140625" style="6"/>
  </cols>
  <sheetData>
    <row r="1" spans="1:27" ht="21" x14ac:dyDescent="0.55000000000000004">
      <c r="A1" s="170" t="s">
        <v>137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</row>
    <row r="2" spans="1:27" ht="21" x14ac:dyDescent="0.55000000000000004">
      <c r="A2" s="170" t="s">
        <v>79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</row>
    <row r="3" spans="1:27" ht="21" x14ac:dyDescent="0.55000000000000004">
      <c r="A3" s="170" t="s">
        <v>194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</row>
    <row r="4" spans="1:27" ht="25.5" x14ac:dyDescent="0.4">
      <c r="A4" s="171" t="s">
        <v>38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</row>
    <row r="5" spans="1:27" ht="25.5" x14ac:dyDescent="0.4">
      <c r="A5" s="171" t="s">
        <v>39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</row>
    <row r="7" spans="1:27" ht="18.75" customHeight="1" thickBot="1" x14ac:dyDescent="0.45">
      <c r="A7" s="18"/>
      <c r="B7" s="19"/>
      <c r="C7" s="172" t="s">
        <v>195</v>
      </c>
      <c r="D7" s="172"/>
      <c r="E7" s="172"/>
      <c r="F7" s="172"/>
      <c r="G7" s="172"/>
      <c r="H7" s="19"/>
      <c r="I7" s="173" t="s">
        <v>13</v>
      </c>
      <c r="J7" s="173"/>
      <c r="K7" s="173"/>
      <c r="L7" s="173"/>
      <c r="M7" s="173"/>
      <c r="O7" s="172" t="s">
        <v>196</v>
      </c>
      <c r="P7" s="172"/>
      <c r="Q7" s="172"/>
      <c r="R7" s="172"/>
      <c r="S7" s="172"/>
      <c r="T7" s="172"/>
      <c r="U7" s="172"/>
      <c r="V7" s="172"/>
      <c r="W7" s="172"/>
    </row>
    <row r="8" spans="1:27" ht="17.25" customHeight="1" x14ac:dyDescent="0.4">
      <c r="A8" s="174" t="s">
        <v>1</v>
      </c>
      <c r="B8" s="20"/>
      <c r="C8" s="175" t="s">
        <v>5</v>
      </c>
      <c r="D8" s="174"/>
      <c r="E8" s="175" t="s">
        <v>0</v>
      </c>
      <c r="F8" s="174"/>
      <c r="G8" s="168" t="s">
        <v>33</v>
      </c>
      <c r="H8" s="23"/>
      <c r="I8" s="177" t="s">
        <v>6</v>
      </c>
      <c r="J8" s="177"/>
      <c r="K8" s="22"/>
      <c r="L8" s="177" t="s">
        <v>7</v>
      </c>
      <c r="M8" s="177"/>
      <c r="O8" s="178" t="s">
        <v>5</v>
      </c>
      <c r="P8" s="174"/>
      <c r="Q8" s="168" t="s">
        <v>43</v>
      </c>
      <c r="R8" s="21"/>
      <c r="S8" s="178" t="s">
        <v>0</v>
      </c>
      <c r="T8" s="174"/>
      <c r="U8" s="168" t="s">
        <v>33</v>
      </c>
      <c r="V8" s="23"/>
      <c r="W8" s="168" t="s">
        <v>36</v>
      </c>
    </row>
    <row r="9" spans="1:27" ht="20.25" customHeight="1" thickBot="1" x14ac:dyDescent="0.45">
      <c r="A9" s="169"/>
      <c r="B9" s="20"/>
      <c r="C9" s="176"/>
      <c r="D9" s="174"/>
      <c r="E9" s="176"/>
      <c r="F9" s="174"/>
      <c r="G9" s="169"/>
      <c r="H9" s="23"/>
      <c r="I9" s="34" t="s">
        <v>5</v>
      </c>
      <c r="J9" s="34" t="s">
        <v>0</v>
      </c>
      <c r="K9" s="22"/>
      <c r="L9" s="34" t="s">
        <v>5</v>
      </c>
      <c r="M9" s="34" t="s">
        <v>78</v>
      </c>
      <c r="O9" s="176"/>
      <c r="P9" s="174"/>
      <c r="Q9" s="169"/>
      <c r="R9" s="21"/>
      <c r="S9" s="176"/>
      <c r="T9" s="174"/>
      <c r="U9" s="169"/>
      <c r="V9" s="23"/>
      <c r="W9" s="169"/>
    </row>
    <row r="10" spans="1:27" x14ac:dyDescent="0.4">
      <c r="A10" s="21" t="s">
        <v>149</v>
      </c>
      <c r="B10" s="20"/>
      <c r="C10" s="82">
        <v>20000000</v>
      </c>
      <c r="D10" s="21"/>
      <c r="E10" s="82">
        <v>8363754068</v>
      </c>
      <c r="F10" s="21"/>
      <c r="G10" s="82">
        <v>10974506200</v>
      </c>
      <c r="H10" s="23"/>
      <c r="I10" s="82">
        <v>0</v>
      </c>
      <c r="J10" s="82">
        <v>0</v>
      </c>
      <c r="K10" s="22"/>
      <c r="L10" s="82">
        <v>0</v>
      </c>
      <c r="M10" s="82">
        <v>0</v>
      </c>
      <c r="O10" s="82">
        <v>20000000</v>
      </c>
      <c r="P10" s="21"/>
      <c r="Q10" s="82">
        <v>559</v>
      </c>
      <c r="R10" s="21"/>
      <c r="S10" s="82">
        <v>8363754068</v>
      </c>
      <c r="T10" s="21"/>
      <c r="U10" s="82">
        <v>11093578600</v>
      </c>
      <c r="V10" s="23"/>
      <c r="W10" s="110">
        <v>1.92</v>
      </c>
      <c r="Y10" s="97"/>
      <c r="Z10" s="97"/>
    </row>
    <row r="11" spans="1:27" ht="31.5" x14ac:dyDescent="0.4">
      <c r="A11" s="21" t="s">
        <v>150</v>
      </c>
      <c r="B11" s="20"/>
      <c r="C11" s="82">
        <v>100000</v>
      </c>
      <c r="D11" s="21"/>
      <c r="E11" s="82">
        <v>6695207386</v>
      </c>
      <c r="F11" s="21"/>
      <c r="G11" s="82">
        <v>8332091190</v>
      </c>
      <c r="H11" s="23"/>
      <c r="I11" s="82">
        <v>200000</v>
      </c>
      <c r="J11" s="82">
        <v>0</v>
      </c>
      <c r="K11" s="22"/>
      <c r="L11" s="82">
        <v>0</v>
      </c>
      <c r="M11" s="82">
        <v>0</v>
      </c>
      <c r="O11" s="82">
        <v>300000</v>
      </c>
      <c r="P11" s="21"/>
      <c r="Q11" s="82">
        <v>25630</v>
      </c>
      <c r="R11" s="21"/>
      <c r="S11" s="82">
        <v>6695207386</v>
      </c>
      <c r="T11" s="21"/>
      <c r="U11" s="82">
        <v>7629564030</v>
      </c>
      <c r="V11" s="23"/>
      <c r="W11" s="110">
        <v>1.32</v>
      </c>
      <c r="Y11" s="97"/>
      <c r="Z11" s="97"/>
    </row>
    <row r="12" spans="1:27" ht="31.5" x14ac:dyDescent="0.4">
      <c r="A12" s="21" t="s">
        <v>151</v>
      </c>
      <c r="B12" s="20"/>
      <c r="C12" s="82">
        <v>50000</v>
      </c>
      <c r="D12" s="21"/>
      <c r="E12" s="82">
        <v>14420369690</v>
      </c>
      <c r="F12" s="21"/>
      <c r="G12" s="82">
        <v>19600805445</v>
      </c>
      <c r="H12" s="23"/>
      <c r="I12" s="82">
        <v>0</v>
      </c>
      <c r="J12" s="82">
        <v>0</v>
      </c>
      <c r="K12" s="22"/>
      <c r="L12" s="82">
        <v>0</v>
      </c>
      <c r="M12" s="82">
        <v>0</v>
      </c>
      <c r="O12" s="82">
        <v>50000</v>
      </c>
      <c r="P12" s="21"/>
      <c r="Q12" s="82">
        <v>605930</v>
      </c>
      <c r="R12" s="21"/>
      <c r="S12" s="82">
        <v>14420369690</v>
      </c>
      <c r="T12" s="21"/>
      <c r="U12" s="82">
        <v>30062308055</v>
      </c>
      <c r="V12" s="23"/>
      <c r="W12" s="110">
        <v>5.2</v>
      </c>
      <c r="Y12" s="97"/>
      <c r="Z12" s="97"/>
      <c r="AA12" s="97"/>
    </row>
    <row r="13" spans="1:27" x14ac:dyDescent="0.4">
      <c r="A13" s="21" t="s">
        <v>152</v>
      </c>
      <c r="B13" s="20"/>
      <c r="C13" s="82">
        <v>1800000</v>
      </c>
      <c r="D13" s="21"/>
      <c r="E13" s="82">
        <v>10521755135</v>
      </c>
      <c r="F13" s="21"/>
      <c r="G13" s="82">
        <v>8144552160</v>
      </c>
      <c r="H13" s="23"/>
      <c r="I13" s="82">
        <v>0</v>
      </c>
      <c r="J13" s="82">
        <v>0</v>
      </c>
      <c r="K13" s="22"/>
      <c r="L13" s="82">
        <v>0</v>
      </c>
      <c r="M13" s="82">
        <v>0</v>
      </c>
      <c r="O13" s="82">
        <v>1800000</v>
      </c>
      <c r="P13" s="21"/>
      <c r="Q13" s="82">
        <v>4400</v>
      </c>
      <c r="R13" s="21"/>
      <c r="S13" s="82">
        <v>10521755135</v>
      </c>
      <c r="T13" s="21"/>
      <c r="U13" s="82">
        <v>7858778400</v>
      </c>
      <c r="V13" s="23"/>
      <c r="W13" s="110">
        <v>1.36</v>
      </c>
      <c r="Y13" s="97"/>
      <c r="Z13" s="97"/>
      <c r="AA13" s="97"/>
    </row>
    <row r="14" spans="1:27" ht="31.5" x14ac:dyDescent="0.4">
      <c r="A14" s="21" t="s">
        <v>153</v>
      </c>
      <c r="B14" s="20"/>
      <c r="C14" s="82">
        <v>9965055</v>
      </c>
      <c r="D14" s="21"/>
      <c r="E14" s="82">
        <v>29928763358</v>
      </c>
      <c r="F14" s="21"/>
      <c r="G14" s="82">
        <v>45030066422</v>
      </c>
      <c r="H14" s="23"/>
      <c r="I14" s="82">
        <v>0</v>
      </c>
      <c r="J14" s="82">
        <v>0</v>
      </c>
      <c r="K14" s="22"/>
      <c r="L14" s="82">
        <v>0</v>
      </c>
      <c r="M14" s="82">
        <v>0</v>
      </c>
      <c r="O14" s="82">
        <v>9965055</v>
      </c>
      <c r="P14" s="21"/>
      <c r="Q14" s="82">
        <v>4580</v>
      </c>
      <c r="R14" s="21"/>
      <c r="S14" s="82">
        <v>29928763358</v>
      </c>
      <c r="T14" s="21"/>
      <c r="U14" s="82">
        <v>45287155075</v>
      </c>
      <c r="V14" s="23"/>
      <c r="W14" s="110">
        <v>7.84</v>
      </c>
      <c r="Y14" s="97"/>
      <c r="Z14" s="97"/>
      <c r="AA14" s="97"/>
    </row>
    <row r="15" spans="1:27" ht="31.5" x14ac:dyDescent="0.4">
      <c r="A15" s="21" t="s">
        <v>154</v>
      </c>
      <c r="B15" s="20"/>
      <c r="C15" s="82">
        <v>3000000</v>
      </c>
      <c r="D15" s="21"/>
      <c r="E15" s="82">
        <v>12738810654</v>
      </c>
      <c r="F15" s="21"/>
      <c r="G15" s="82">
        <v>11532161940</v>
      </c>
      <c r="H15" s="23"/>
      <c r="I15" s="82">
        <v>0</v>
      </c>
      <c r="J15" s="82">
        <v>0</v>
      </c>
      <c r="K15" s="22"/>
      <c r="L15" s="82">
        <v>0</v>
      </c>
      <c r="M15" s="82">
        <v>0</v>
      </c>
      <c r="O15" s="82">
        <v>3000000</v>
      </c>
      <c r="P15" s="21"/>
      <c r="Q15" s="82">
        <v>3968</v>
      </c>
      <c r="R15" s="21"/>
      <c r="S15" s="82">
        <v>12738810654</v>
      </c>
      <c r="T15" s="21"/>
      <c r="U15" s="82">
        <v>11811982080</v>
      </c>
      <c r="V15" s="23"/>
      <c r="W15" s="110">
        <v>2.04</v>
      </c>
      <c r="Y15" s="97"/>
      <c r="Z15" s="97"/>
      <c r="AA15" s="97"/>
    </row>
    <row r="16" spans="1:27" x14ac:dyDescent="0.4">
      <c r="A16" s="21" t="s">
        <v>155</v>
      </c>
      <c r="B16" s="20"/>
      <c r="C16" s="82">
        <v>4724404</v>
      </c>
      <c r="D16" s="21"/>
      <c r="E16" s="82">
        <v>25537185332</v>
      </c>
      <c r="F16" s="21"/>
      <c r="G16" s="82">
        <v>28221063832</v>
      </c>
      <c r="H16" s="23"/>
      <c r="I16" s="82">
        <v>0</v>
      </c>
      <c r="J16" s="82">
        <v>0</v>
      </c>
      <c r="K16" s="22"/>
      <c r="L16" s="82">
        <v>0</v>
      </c>
      <c r="M16" s="82">
        <v>0</v>
      </c>
      <c r="O16" s="82">
        <v>4724404</v>
      </c>
      <c r="P16" s="21"/>
      <c r="Q16" s="82">
        <v>5980</v>
      </c>
      <c r="R16" s="21"/>
      <c r="S16" s="82">
        <v>25537185332</v>
      </c>
      <c r="T16" s="21"/>
      <c r="U16" s="82">
        <v>28033548459</v>
      </c>
      <c r="V16" s="23"/>
      <c r="W16" s="110">
        <v>4.8499999999999996</v>
      </c>
      <c r="Y16" s="97"/>
      <c r="Z16" s="97"/>
      <c r="AA16" s="97"/>
    </row>
    <row r="17" spans="1:27" x14ac:dyDescent="0.4">
      <c r="A17" s="21" t="s">
        <v>156</v>
      </c>
      <c r="B17" s="20"/>
      <c r="C17" s="82">
        <v>15951643</v>
      </c>
      <c r="D17" s="21"/>
      <c r="E17" s="82">
        <v>27609348724</v>
      </c>
      <c r="F17" s="21"/>
      <c r="G17" s="82">
        <v>25322729051</v>
      </c>
      <c r="H17" s="23"/>
      <c r="I17" s="82">
        <v>0</v>
      </c>
      <c r="J17" s="82">
        <v>0</v>
      </c>
      <c r="K17" s="22"/>
      <c r="L17" s="82">
        <v>0</v>
      </c>
      <c r="M17" s="82">
        <v>0</v>
      </c>
      <c r="O17" s="82">
        <v>15951643</v>
      </c>
      <c r="P17" s="21"/>
      <c r="Q17" s="82">
        <v>1664</v>
      </c>
      <c r="R17" s="21"/>
      <c r="S17" s="82">
        <v>27609348724</v>
      </c>
      <c r="T17" s="21"/>
      <c r="U17" s="82">
        <v>26338352437</v>
      </c>
      <c r="V17" s="23"/>
      <c r="W17" s="110">
        <v>4.5599999999999996</v>
      </c>
      <c r="Y17" s="97"/>
      <c r="Z17" s="97"/>
      <c r="AA17" s="97"/>
    </row>
    <row r="18" spans="1:27" x14ac:dyDescent="0.4">
      <c r="A18" s="21" t="s">
        <v>203</v>
      </c>
      <c r="B18" s="20"/>
      <c r="C18" s="82">
        <v>0</v>
      </c>
      <c r="D18" s="21"/>
      <c r="E18" s="82">
        <v>0</v>
      </c>
      <c r="F18" s="21"/>
      <c r="G18" s="82">
        <v>0</v>
      </c>
      <c r="H18" s="23"/>
      <c r="I18" s="82">
        <v>15000000</v>
      </c>
      <c r="J18" s="82">
        <v>23185503599</v>
      </c>
      <c r="K18" s="22"/>
      <c r="L18" s="82">
        <v>0</v>
      </c>
      <c r="M18" s="82">
        <v>0</v>
      </c>
      <c r="O18" s="82">
        <v>15000000</v>
      </c>
      <c r="P18" s="21"/>
      <c r="Q18" s="82">
        <v>1470</v>
      </c>
      <c r="R18" s="21"/>
      <c r="S18" s="82">
        <v>23185503599</v>
      </c>
      <c r="T18" s="21"/>
      <c r="U18" s="82">
        <v>21879553500</v>
      </c>
      <c r="V18" s="23"/>
      <c r="W18" s="110">
        <v>3.79</v>
      </c>
      <c r="Y18" s="97"/>
      <c r="Z18" s="97"/>
      <c r="AA18" s="97"/>
    </row>
    <row r="19" spans="1:27" x14ac:dyDescent="0.4">
      <c r="A19" s="21" t="s">
        <v>157</v>
      </c>
      <c r="B19" s="20"/>
      <c r="C19" s="82">
        <v>1200000</v>
      </c>
      <c r="D19" s="21"/>
      <c r="E19" s="82">
        <v>16458625577</v>
      </c>
      <c r="F19" s="21"/>
      <c r="G19" s="82">
        <v>18099004800</v>
      </c>
      <c r="H19" s="23"/>
      <c r="I19" s="82">
        <v>0</v>
      </c>
      <c r="J19" s="82">
        <v>0</v>
      </c>
      <c r="K19" s="22"/>
      <c r="L19" s="82">
        <v>0</v>
      </c>
      <c r="M19" s="82">
        <v>0</v>
      </c>
      <c r="O19" s="82">
        <v>1200000</v>
      </c>
      <c r="P19" s="21"/>
      <c r="Q19" s="82">
        <v>14980</v>
      </c>
      <c r="R19" s="21"/>
      <c r="S19" s="82">
        <v>16458625577</v>
      </c>
      <c r="T19" s="21"/>
      <c r="U19" s="82">
        <v>17837045520</v>
      </c>
      <c r="V19" s="23"/>
      <c r="W19" s="110">
        <v>3.09</v>
      </c>
      <c r="Y19" s="97"/>
      <c r="Z19" s="97"/>
      <c r="AA19" s="97"/>
    </row>
    <row r="20" spans="1:27" ht="31.5" x14ac:dyDescent="0.4">
      <c r="A20" s="21" t="s">
        <v>158</v>
      </c>
      <c r="B20" s="20"/>
      <c r="C20" s="82">
        <v>3035000</v>
      </c>
      <c r="D20" s="21"/>
      <c r="E20" s="82">
        <v>22264413462</v>
      </c>
      <c r="F20" s="21"/>
      <c r="G20" s="82">
        <v>34903742228</v>
      </c>
      <c r="H20" s="23"/>
      <c r="I20" s="82">
        <v>0</v>
      </c>
      <c r="J20" s="82">
        <v>0</v>
      </c>
      <c r="K20" s="22"/>
      <c r="L20" s="82">
        <v>135000</v>
      </c>
      <c r="M20" s="82">
        <v>1642306112</v>
      </c>
      <c r="O20" s="82">
        <v>2900000</v>
      </c>
      <c r="P20" s="21"/>
      <c r="Q20" s="82">
        <v>15870</v>
      </c>
      <c r="R20" s="21"/>
      <c r="S20" s="82">
        <v>21274068876</v>
      </c>
      <c r="T20" s="21"/>
      <c r="U20" s="82">
        <v>45667242210</v>
      </c>
      <c r="V20" s="23"/>
      <c r="W20" s="110">
        <v>7.91</v>
      </c>
      <c r="Y20" s="97"/>
      <c r="Z20" s="97"/>
      <c r="AA20" s="97"/>
    </row>
    <row r="21" spans="1:27" x14ac:dyDescent="0.4">
      <c r="A21" s="21" t="s">
        <v>159</v>
      </c>
      <c r="B21" s="20"/>
      <c r="C21" s="82">
        <v>69687873</v>
      </c>
      <c r="D21" s="21"/>
      <c r="E21" s="82">
        <v>30842505319</v>
      </c>
      <c r="F21" s="21"/>
      <c r="G21" s="82">
        <v>40244826106</v>
      </c>
      <c r="H21" s="23"/>
      <c r="I21" s="82">
        <v>0</v>
      </c>
      <c r="J21" s="82">
        <v>0</v>
      </c>
      <c r="K21" s="22"/>
      <c r="L21" s="82">
        <v>0</v>
      </c>
      <c r="M21" s="82">
        <v>0</v>
      </c>
      <c r="O21" s="82">
        <v>69687873</v>
      </c>
      <c r="P21" s="21"/>
      <c r="Q21" s="82">
        <v>472</v>
      </c>
      <c r="R21" s="21"/>
      <c r="S21" s="82">
        <v>30842505319</v>
      </c>
      <c r="T21" s="21"/>
      <c r="U21" s="82">
        <v>32638415674</v>
      </c>
      <c r="V21" s="23"/>
      <c r="W21" s="110">
        <v>5.65</v>
      </c>
      <c r="Y21" s="97"/>
      <c r="Z21" s="97"/>
      <c r="AA21" s="97"/>
    </row>
    <row r="22" spans="1:27" x14ac:dyDescent="0.4">
      <c r="A22" s="21" t="s">
        <v>160</v>
      </c>
      <c r="B22" s="20"/>
      <c r="C22" s="82">
        <v>6250000</v>
      </c>
      <c r="D22" s="21"/>
      <c r="E22" s="82">
        <v>9232559874</v>
      </c>
      <c r="F22" s="21"/>
      <c r="G22" s="82">
        <v>9513388625</v>
      </c>
      <c r="H22" s="23"/>
      <c r="I22" s="82">
        <v>0</v>
      </c>
      <c r="J22" s="82">
        <v>0</v>
      </c>
      <c r="K22" s="22"/>
      <c r="L22" s="82">
        <v>2050000</v>
      </c>
      <c r="M22" s="82">
        <v>3029364655</v>
      </c>
      <c r="O22" s="82">
        <v>4200000</v>
      </c>
      <c r="P22" s="21"/>
      <c r="Q22" s="82">
        <v>1482</v>
      </c>
      <c r="R22" s="21"/>
      <c r="S22" s="82">
        <v>6204280235</v>
      </c>
      <c r="T22" s="21"/>
      <c r="U22" s="82">
        <v>6176285389</v>
      </c>
      <c r="V22" s="23"/>
      <c r="W22" s="110">
        <v>1.07</v>
      </c>
      <c r="Y22" s="97"/>
      <c r="Z22" s="97"/>
    </row>
    <row r="23" spans="1:27" x14ac:dyDescent="0.4">
      <c r="A23" s="21" t="s">
        <v>161</v>
      </c>
      <c r="B23" s="20"/>
      <c r="C23" s="82">
        <v>5000000</v>
      </c>
      <c r="D23" s="21"/>
      <c r="E23" s="82">
        <v>11771914115</v>
      </c>
      <c r="F23" s="21"/>
      <c r="G23" s="82">
        <v>9491062550</v>
      </c>
      <c r="H23" s="23"/>
      <c r="I23" s="82">
        <v>0</v>
      </c>
      <c r="J23" s="82">
        <v>0</v>
      </c>
      <c r="K23" s="22"/>
      <c r="L23" s="82">
        <v>0</v>
      </c>
      <c r="M23" s="82">
        <v>0</v>
      </c>
      <c r="O23" s="82">
        <v>5000000</v>
      </c>
      <c r="P23" s="21"/>
      <c r="Q23" s="82">
        <v>1887</v>
      </c>
      <c r="R23" s="21"/>
      <c r="S23" s="82">
        <v>11771914115</v>
      </c>
      <c r="T23" s="21"/>
      <c r="U23" s="82">
        <v>9362067450</v>
      </c>
      <c r="V23" s="23"/>
      <c r="W23" s="110">
        <v>1.62</v>
      </c>
      <c r="Y23" s="97"/>
      <c r="Z23" s="97"/>
      <c r="AA23" s="97"/>
    </row>
    <row r="24" spans="1:27" x14ac:dyDescent="0.4">
      <c r="A24" s="21" t="s">
        <v>162</v>
      </c>
      <c r="B24" s="20"/>
      <c r="C24" s="82">
        <v>4200000</v>
      </c>
      <c r="D24" s="21"/>
      <c r="E24" s="82">
        <v>18278609355</v>
      </c>
      <c r="F24" s="21"/>
      <c r="G24" s="82">
        <v>21712852140</v>
      </c>
      <c r="H24" s="23"/>
      <c r="I24" s="82">
        <v>0</v>
      </c>
      <c r="J24" s="82">
        <v>0</v>
      </c>
      <c r="K24" s="22"/>
      <c r="L24" s="82">
        <v>0</v>
      </c>
      <c r="M24" s="82">
        <v>0</v>
      </c>
      <c r="O24" s="82">
        <v>4200000</v>
      </c>
      <c r="P24" s="21"/>
      <c r="Q24" s="82">
        <v>4635</v>
      </c>
      <c r="R24" s="21"/>
      <c r="S24" s="82">
        <v>18278609355</v>
      </c>
      <c r="T24" s="21"/>
      <c r="U24" s="82">
        <v>19316520090</v>
      </c>
      <c r="V24" s="23"/>
      <c r="W24" s="110">
        <v>3.34</v>
      </c>
      <c r="Y24" s="97"/>
      <c r="Z24" s="97"/>
      <c r="AA24" s="97"/>
    </row>
    <row r="25" spans="1:27" ht="31.5" x14ac:dyDescent="0.4">
      <c r="A25" s="21" t="s">
        <v>163</v>
      </c>
      <c r="B25" s="20"/>
      <c r="C25" s="82">
        <v>2850000</v>
      </c>
      <c r="D25" s="21"/>
      <c r="E25" s="82">
        <v>26513604872</v>
      </c>
      <c r="F25" s="21"/>
      <c r="G25" s="82">
        <v>45106113525</v>
      </c>
      <c r="H25" s="23"/>
      <c r="I25" s="82">
        <v>50000</v>
      </c>
      <c r="J25" s="82">
        <v>717788158</v>
      </c>
      <c r="K25" s="22"/>
      <c r="L25" s="82">
        <v>0</v>
      </c>
      <c r="M25" s="82">
        <v>0</v>
      </c>
      <c r="O25" s="82">
        <v>2900000</v>
      </c>
      <c r="P25" s="21"/>
      <c r="Q25" s="82">
        <v>14290</v>
      </c>
      <c r="R25" s="21"/>
      <c r="S25" s="82">
        <v>27231393030</v>
      </c>
      <c r="T25" s="21"/>
      <c r="U25" s="82">
        <v>41120661070</v>
      </c>
      <c r="V25" s="23"/>
      <c r="W25" s="110">
        <v>7.12</v>
      </c>
      <c r="Y25" s="97"/>
      <c r="Z25" s="97"/>
      <c r="AA25" s="97"/>
    </row>
    <row r="26" spans="1:27" x14ac:dyDescent="0.4">
      <c r="A26" s="21" t="s">
        <v>164</v>
      </c>
      <c r="B26" s="20"/>
      <c r="C26" s="82">
        <v>20000000</v>
      </c>
      <c r="D26" s="21"/>
      <c r="E26" s="82">
        <v>12679355545</v>
      </c>
      <c r="F26" s="21"/>
      <c r="G26" s="82">
        <v>11728631400</v>
      </c>
      <c r="H26" s="23"/>
      <c r="I26" s="82">
        <v>0</v>
      </c>
      <c r="J26" s="82">
        <v>0</v>
      </c>
      <c r="K26" s="22"/>
      <c r="L26" s="82">
        <v>0</v>
      </c>
      <c r="M26" s="82">
        <v>0</v>
      </c>
      <c r="O26" s="82">
        <v>20000000</v>
      </c>
      <c r="P26" s="21"/>
      <c r="Q26" s="82">
        <v>515</v>
      </c>
      <c r="R26" s="21"/>
      <c r="S26" s="82">
        <v>12679355545</v>
      </c>
      <c r="T26" s="21"/>
      <c r="U26" s="82">
        <v>10220381000</v>
      </c>
      <c r="V26" s="23"/>
      <c r="W26" s="110">
        <v>1.77</v>
      </c>
      <c r="Y26" s="97"/>
      <c r="Z26" s="97"/>
      <c r="AA26" s="97"/>
    </row>
    <row r="27" spans="1:27" x14ac:dyDescent="0.4">
      <c r="A27" s="21" t="s">
        <v>165</v>
      </c>
      <c r="B27" s="20"/>
      <c r="C27" s="82">
        <v>31658009</v>
      </c>
      <c r="D27" s="21"/>
      <c r="E27" s="82">
        <v>17116911550</v>
      </c>
      <c r="F27" s="21"/>
      <c r="G27" s="82">
        <v>13350649355</v>
      </c>
      <c r="H27" s="23"/>
      <c r="I27" s="82">
        <v>0</v>
      </c>
      <c r="J27" s="82">
        <v>0</v>
      </c>
      <c r="K27" s="22"/>
      <c r="L27" s="82">
        <v>0</v>
      </c>
      <c r="M27" s="82">
        <v>0</v>
      </c>
      <c r="O27" s="82">
        <v>31658009</v>
      </c>
      <c r="P27" s="21"/>
      <c r="Q27" s="82">
        <v>443</v>
      </c>
      <c r="R27" s="21"/>
      <c r="S27" s="82">
        <v>17116911550</v>
      </c>
      <c r="T27" s="21"/>
      <c r="U27" s="82">
        <v>13916088623</v>
      </c>
      <c r="V27" s="23"/>
      <c r="W27" s="110">
        <v>2.41</v>
      </c>
      <c r="Y27" s="97"/>
      <c r="Z27" s="97"/>
      <c r="AA27" s="97"/>
    </row>
    <row r="28" spans="1:27" ht="31.5" x14ac:dyDescent="0.4">
      <c r="A28" s="21" t="s">
        <v>166</v>
      </c>
      <c r="B28" s="20"/>
      <c r="C28" s="82">
        <v>35200000</v>
      </c>
      <c r="D28" s="21"/>
      <c r="E28" s="82">
        <v>20053918569</v>
      </c>
      <c r="F28" s="21"/>
      <c r="G28" s="82">
        <v>23296911969</v>
      </c>
      <c r="H28" s="23"/>
      <c r="I28" s="82">
        <v>0</v>
      </c>
      <c r="J28" s="82">
        <v>0</v>
      </c>
      <c r="K28" s="22"/>
      <c r="L28" s="82">
        <v>35200000</v>
      </c>
      <c r="M28" s="82">
        <v>23069087417</v>
      </c>
      <c r="O28" s="82">
        <v>0</v>
      </c>
      <c r="P28" s="21"/>
      <c r="Q28" s="82">
        <v>0</v>
      </c>
      <c r="R28" s="21"/>
      <c r="S28" s="82">
        <v>0</v>
      </c>
      <c r="T28" s="21"/>
      <c r="U28" s="82">
        <v>0</v>
      </c>
      <c r="V28" s="23"/>
      <c r="W28" s="110">
        <v>0</v>
      </c>
      <c r="Y28" s="97"/>
      <c r="Z28" s="97"/>
    </row>
    <row r="29" spans="1:27" x14ac:dyDescent="0.4">
      <c r="A29" s="21" t="s">
        <v>167</v>
      </c>
      <c r="B29" s="20"/>
      <c r="C29" s="82">
        <v>2000000</v>
      </c>
      <c r="D29" s="21"/>
      <c r="E29" s="82">
        <v>9403118007</v>
      </c>
      <c r="F29" s="21"/>
      <c r="G29" s="82">
        <v>13355954200</v>
      </c>
      <c r="H29" s="23"/>
      <c r="I29" s="82">
        <v>0</v>
      </c>
      <c r="J29" s="82">
        <v>0</v>
      </c>
      <c r="K29" s="22"/>
      <c r="L29" s="82">
        <v>0</v>
      </c>
      <c r="M29" s="82">
        <v>0</v>
      </c>
      <c r="O29" s="82">
        <v>2000000</v>
      </c>
      <c r="P29" s="21"/>
      <c r="Q29" s="82">
        <v>7420</v>
      </c>
      <c r="R29" s="21"/>
      <c r="S29" s="82">
        <v>9403118007</v>
      </c>
      <c r="T29" s="21"/>
      <c r="U29" s="82">
        <v>14725286800</v>
      </c>
      <c r="V29" s="23"/>
      <c r="W29" s="110">
        <v>2.5499999999999998</v>
      </c>
      <c r="Y29" s="97"/>
      <c r="Z29" s="97"/>
    </row>
    <row r="30" spans="1:27" ht="31.5" x14ac:dyDescent="0.4">
      <c r="A30" s="21" t="s">
        <v>168</v>
      </c>
      <c r="B30" s="20"/>
      <c r="C30" s="82">
        <v>5522580</v>
      </c>
      <c r="D30" s="21"/>
      <c r="E30" s="82">
        <v>24329047628</v>
      </c>
      <c r="F30" s="21"/>
      <c r="G30" s="82">
        <v>27509050095</v>
      </c>
      <c r="H30" s="23"/>
      <c r="I30" s="82">
        <v>0</v>
      </c>
      <c r="J30" s="82">
        <v>0</v>
      </c>
      <c r="K30" s="22"/>
      <c r="L30" s="82">
        <v>0</v>
      </c>
      <c r="M30" s="82">
        <v>0</v>
      </c>
      <c r="O30" s="82">
        <v>5522580</v>
      </c>
      <c r="P30" s="21"/>
      <c r="Q30" s="82">
        <v>3050</v>
      </c>
      <c r="R30" s="21"/>
      <c r="S30" s="82">
        <v>24329047628</v>
      </c>
      <c r="T30" s="21"/>
      <c r="U30" s="82">
        <v>16713665895</v>
      </c>
      <c r="V30" s="23"/>
      <c r="W30" s="110">
        <v>2.89</v>
      </c>
      <c r="Y30" s="97"/>
      <c r="Z30" s="97"/>
    </row>
    <row r="31" spans="1:27" ht="31.5" x14ac:dyDescent="0.4">
      <c r="A31" s="21" t="s">
        <v>169</v>
      </c>
      <c r="B31" s="20"/>
      <c r="C31" s="82">
        <v>10000000</v>
      </c>
      <c r="D31" s="21"/>
      <c r="E31" s="82">
        <v>27725105043</v>
      </c>
      <c r="F31" s="21"/>
      <c r="G31" s="82">
        <v>36217855000</v>
      </c>
      <c r="H31" s="23"/>
      <c r="I31" s="82">
        <v>0</v>
      </c>
      <c r="J31" s="82">
        <v>0</v>
      </c>
      <c r="K31" s="22"/>
      <c r="L31" s="82">
        <v>0</v>
      </c>
      <c r="M31" s="82">
        <v>0</v>
      </c>
      <c r="O31" s="82">
        <v>10000000</v>
      </c>
      <c r="P31" s="21"/>
      <c r="Q31" s="82">
        <v>4797</v>
      </c>
      <c r="R31" s="21"/>
      <c r="S31" s="82">
        <v>27725105043</v>
      </c>
      <c r="T31" s="21"/>
      <c r="U31" s="82">
        <v>47599191900</v>
      </c>
      <c r="V31" s="23"/>
      <c r="W31" s="110">
        <v>8.24</v>
      </c>
      <c r="Y31" s="97"/>
      <c r="Z31" s="97"/>
    </row>
    <row r="32" spans="1:27" ht="31.5" x14ac:dyDescent="0.4">
      <c r="A32" s="21" t="s">
        <v>170</v>
      </c>
      <c r="B32" s="20"/>
      <c r="C32" s="82">
        <v>11200000</v>
      </c>
      <c r="D32" s="21"/>
      <c r="E32" s="82">
        <v>18043066934</v>
      </c>
      <c r="F32" s="21"/>
      <c r="G32" s="82">
        <v>19059522160</v>
      </c>
      <c r="H32" s="23"/>
      <c r="I32" s="82">
        <v>0</v>
      </c>
      <c r="J32" s="82">
        <v>0</v>
      </c>
      <c r="K32" s="22"/>
      <c r="L32" s="82">
        <v>0</v>
      </c>
      <c r="M32" s="82">
        <v>0</v>
      </c>
      <c r="O32" s="82">
        <v>11200000</v>
      </c>
      <c r="P32" s="21"/>
      <c r="Q32" s="82">
        <v>1904</v>
      </c>
      <c r="R32" s="21"/>
      <c r="S32" s="82">
        <v>18043066934</v>
      </c>
      <c r="T32" s="21"/>
      <c r="U32" s="82">
        <v>21159959297</v>
      </c>
      <c r="V32" s="23"/>
      <c r="W32" s="110">
        <v>3.66</v>
      </c>
      <c r="Y32" s="97"/>
      <c r="Z32" s="97"/>
    </row>
    <row r="33" spans="1:31" x14ac:dyDescent="0.4">
      <c r="A33" s="21" t="s">
        <v>204</v>
      </c>
      <c r="B33" s="20"/>
      <c r="C33" s="82">
        <v>0</v>
      </c>
      <c r="D33" s="21"/>
      <c r="E33" s="82">
        <v>0</v>
      </c>
      <c r="F33" s="21"/>
      <c r="G33" s="82">
        <v>0</v>
      </c>
      <c r="H33" s="23"/>
      <c r="I33" s="82">
        <v>200455</v>
      </c>
      <c r="J33" s="82">
        <v>8744295400</v>
      </c>
      <c r="K33" s="22"/>
      <c r="L33" s="82">
        <v>200455</v>
      </c>
      <c r="M33" s="82">
        <v>10541990593</v>
      </c>
      <c r="O33" s="82">
        <v>0</v>
      </c>
      <c r="P33" s="21"/>
      <c r="Q33" s="82">
        <v>0</v>
      </c>
      <c r="R33" s="21"/>
      <c r="S33" s="82">
        <v>0</v>
      </c>
      <c r="T33" s="21"/>
      <c r="U33" s="82">
        <v>0</v>
      </c>
      <c r="V33" s="23"/>
      <c r="W33" s="110">
        <v>0</v>
      </c>
      <c r="Y33" s="97"/>
      <c r="Z33" s="97"/>
    </row>
    <row r="34" spans="1:31" ht="31.5" x14ac:dyDescent="0.4">
      <c r="A34" s="21" t="s">
        <v>171</v>
      </c>
      <c r="B34" s="20"/>
      <c r="C34" s="82">
        <v>562500</v>
      </c>
      <c r="D34" s="21"/>
      <c r="E34" s="82">
        <v>4955057607</v>
      </c>
      <c r="F34" s="21"/>
      <c r="G34" s="82">
        <v>5542448120</v>
      </c>
      <c r="H34" s="23"/>
      <c r="I34" s="82">
        <v>0</v>
      </c>
      <c r="J34" s="82">
        <v>0</v>
      </c>
      <c r="K34" s="22"/>
      <c r="L34" s="82">
        <v>0</v>
      </c>
      <c r="M34" s="82">
        <v>0</v>
      </c>
      <c r="O34" s="82">
        <v>562500</v>
      </c>
      <c r="P34" s="21"/>
      <c r="Q34" s="82">
        <v>9850</v>
      </c>
      <c r="R34" s="21"/>
      <c r="S34" s="82">
        <v>4955057607</v>
      </c>
      <c r="T34" s="21"/>
      <c r="U34" s="82">
        <v>5497795970</v>
      </c>
      <c r="V34" s="23"/>
      <c r="W34" s="110">
        <v>0.95</v>
      </c>
      <c r="Y34" s="97"/>
      <c r="Z34" s="97"/>
    </row>
    <row r="35" spans="1:31" ht="31.5" x14ac:dyDescent="0.4">
      <c r="A35" s="21" t="s">
        <v>172</v>
      </c>
      <c r="B35" s="20"/>
      <c r="C35" s="82">
        <v>4276</v>
      </c>
      <c r="D35" s="21"/>
      <c r="E35" s="82">
        <v>10002481</v>
      </c>
      <c r="F35" s="21"/>
      <c r="G35" s="82">
        <v>11464446</v>
      </c>
      <c r="H35" s="23"/>
      <c r="I35" s="82">
        <v>0</v>
      </c>
      <c r="J35" s="82">
        <v>0</v>
      </c>
      <c r="K35" s="22"/>
      <c r="L35" s="82">
        <v>0</v>
      </c>
      <c r="M35" s="82">
        <v>0</v>
      </c>
      <c r="O35" s="82">
        <v>4276</v>
      </c>
      <c r="P35" s="21"/>
      <c r="Q35" s="82">
        <v>3829</v>
      </c>
      <c r="R35" s="21"/>
      <c r="S35" s="82">
        <v>10002481</v>
      </c>
      <c r="T35" s="21"/>
      <c r="U35" s="82">
        <v>16246246</v>
      </c>
      <c r="V35" s="23"/>
      <c r="W35" s="110">
        <v>0</v>
      </c>
      <c r="Y35" s="97"/>
      <c r="Z35" s="97"/>
    </row>
    <row r="36" spans="1:31" x14ac:dyDescent="0.4">
      <c r="A36" s="21" t="s">
        <v>173</v>
      </c>
      <c r="B36" s="20"/>
      <c r="C36" s="82">
        <v>2875000</v>
      </c>
      <c r="D36" s="21"/>
      <c r="E36" s="82">
        <v>8983899981</v>
      </c>
      <c r="F36" s="21"/>
      <c r="G36" s="82">
        <v>12070096315</v>
      </c>
      <c r="H36" s="23"/>
      <c r="I36" s="82">
        <v>0</v>
      </c>
      <c r="J36" s="82">
        <v>0</v>
      </c>
      <c r="K36" s="22"/>
      <c r="L36" s="82">
        <v>293616</v>
      </c>
      <c r="M36" s="82">
        <v>1286327271</v>
      </c>
      <c r="O36" s="82">
        <v>2581384</v>
      </c>
      <c r="P36" s="21"/>
      <c r="Q36" s="82">
        <v>4337</v>
      </c>
      <c r="R36" s="21"/>
      <c r="S36" s="82">
        <v>8066398493</v>
      </c>
      <c r="T36" s="21"/>
      <c r="U36" s="82">
        <v>11108921487</v>
      </c>
      <c r="V36" s="23"/>
      <c r="W36" s="110">
        <v>1.92</v>
      </c>
      <c r="Y36" s="97"/>
      <c r="Z36" s="97"/>
    </row>
    <row r="37" spans="1:31" ht="31.5" x14ac:dyDescent="0.4">
      <c r="A37" s="21" t="s">
        <v>205</v>
      </c>
      <c r="B37" s="20"/>
      <c r="C37" s="82">
        <v>0</v>
      </c>
      <c r="D37" s="21"/>
      <c r="E37" s="82">
        <v>0</v>
      </c>
      <c r="F37" s="21"/>
      <c r="G37" s="82">
        <v>0</v>
      </c>
      <c r="H37" s="23"/>
      <c r="I37" s="82">
        <v>1675000</v>
      </c>
      <c r="J37" s="82">
        <v>7473457704</v>
      </c>
      <c r="K37" s="22"/>
      <c r="L37" s="82">
        <v>0</v>
      </c>
      <c r="M37" s="82">
        <v>0</v>
      </c>
      <c r="O37" s="82">
        <v>1675000</v>
      </c>
      <c r="P37" s="21"/>
      <c r="Q37" s="82">
        <v>4449</v>
      </c>
      <c r="R37" s="21"/>
      <c r="S37" s="82">
        <v>7473457704</v>
      </c>
      <c r="T37" s="21"/>
      <c r="U37" s="82">
        <v>7394470463</v>
      </c>
      <c r="V37" s="23"/>
      <c r="W37" s="110">
        <v>1.28</v>
      </c>
      <c r="Y37" s="97"/>
      <c r="Z37" s="97"/>
      <c r="AA37" s="97"/>
    </row>
    <row r="38" spans="1:31" x14ac:dyDescent="0.4">
      <c r="A38" s="21" t="s">
        <v>174</v>
      </c>
      <c r="B38" s="20"/>
      <c r="C38" s="82">
        <v>750000</v>
      </c>
      <c r="D38" s="21"/>
      <c r="E38" s="82">
        <v>2402179200</v>
      </c>
      <c r="F38" s="21"/>
      <c r="G38" s="82">
        <v>3296817075</v>
      </c>
      <c r="H38" s="23"/>
      <c r="I38" s="82">
        <v>0</v>
      </c>
      <c r="J38" s="82">
        <v>0</v>
      </c>
      <c r="K38" s="22"/>
      <c r="L38" s="82">
        <v>750000</v>
      </c>
      <c r="M38" s="82">
        <v>3314821150</v>
      </c>
      <c r="O38" s="82">
        <v>0</v>
      </c>
      <c r="P38" s="21"/>
      <c r="Q38" s="82">
        <v>0</v>
      </c>
      <c r="R38" s="21"/>
      <c r="S38" s="82">
        <v>0</v>
      </c>
      <c r="T38" s="21"/>
      <c r="U38" s="82">
        <v>0</v>
      </c>
      <c r="V38" s="23"/>
      <c r="W38" s="110">
        <v>0</v>
      </c>
      <c r="Y38" s="97"/>
      <c r="Z38" s="97"/>
      <c r="AA38" s="97"/>
    </row>
    <row r="39" spans="1:31" x14ac:dyDescent="0.4">
      <c r="A39" s="21" t="s">
        <v>175</v>
      </c>
      <c r="B39" s="20"/>
      <c r="C39" s="82">
        <v>750000</v>
      </c>
      <c r="D39" s="21"/>
      <c r="E39" s="82">
        <v>14430553770</v>
      </c>
      <c r="F39" s="21"/>
      <c r="G39" s="82">
        <v>20167887750</v>
      </c>
      <c r="H39" s="23"/>
      <c r="I39" s="82">
        <v>0</v>
      </c>
      <c r="J39" s="82">
        <v>0</v>
      </c>
      <c r="K39" s="22"/>
      <c r="L39" s="82">
        <v>0</v>
      </c>
      <c r="M39" s="82">
        <v>0</v>
      </c>
      <c r="O39" s="82">
        <v>750000</v>
      </c>
      <c r="P39" s="21"/>
      <c r="Q39" s="82">
        <v>28750</v>
      </c>
      <c r="R39" s="21"/>
      <c r="S39" s="82">
        <v>14430553770</v>
      </c>
      <c r="T39" s="21"/>
      <c r="U39" s="82">
        <v>21395821875</v>
      </c>
      <c r="V39" s="23"/>
      <c r="W39" s="110">
        <v>3.7</v>
      </c>
      <c r="Y39" s="97"/>
      <c r="Z39" s="97"/>
      <c r="AA39" s="97"/>
    </row>
    <row r="40" spans="1:31" ht="47.25" x14ac:dyDescent="0.4">
      <c r="A40" s="21" t="s">
        <v>206</v>
      </c>
      <c r="B40" s="20"/>
      <c r="C40" s="82">
        <v>0</v>
      </c>
      <c r="D40" s="21"/>
      <c r="E40" s="82">
        <v>0</v>
      </c>
      <c r="F40" s="21"/>
      <c r="G40" s="82">
        <v>0</v>
      </c>
      <c r="H40" s="23"/>
      <c r="I40" s="82">
        <v>2513000</v>
      </c>
      <c r="J40" s="82">
        <v>15898955984</v>
      </c>
      <c r="K40" s="22"/>
      <c r="L40" s="82">
        <v>0</v>
      </c>
      <c r="M40" s="82">
        <v>0</v>
      </c>
      <c r="O40" s="82">
        <v>2513000</v>
      </c>
      <c r="P40" s="21"/>
      <c r="Q40" s="82">
        <v>7340</v>
      </c>
      <c r="R40" s="21"/>
      <c r="S40" s="82">
        <v>15898955984</v>
      </c>
      <c r="T40" s="21"/>
      <c r="U40" s="82">
        <v>18302836907</v>
      </c>
      <c r="V40" s="23"/>
      <c r="W40" s="110">
        <v>3.17</v>
      </c>
      <c r="Y40" s="97"/>
      <c r="Z40" s="97"/>
    </row>
    <row r="41" spans="1:31" x14ac:dyDescent="0.4">
      <c r="A41" s="21" t="s">
        <v>176</v>
      </c>
      <c r="B41" s="20"/>
      <c r="C41" s="82">
        <v>335</v>
      </c>
      <c r="D41" s="21"/>
      <c r="E41" s="82">
        <v>1292147</v>
      </c>
      <c r="F41" s="21"/>
      <c r="G41" s="82">
        <v>2054299</v>
      </c>
      <c r="H41" s="23"/>
      <c r="I41" s="82">
        <v>0</v>
      </c>
      <c r="J41" s="82">
        <v>0</v>
      </c>
      <c r="K41" s="22"/>
      <c r="L41" s="82">
        <v>335</v>
      </c>
      <c r="M41" s="82">
        <v>2102322</v>
      </c>
      <c r="O41" s="82">
        <v>0</v>
      </c>
      <c r="P41" s="21"/>
      <c r="Q41" s="82">
        <v>0</v>
      </c>
      <c r="R41" s="21"/>
      <c r="S41" s="82">
        <v>0</v>
      </c>
      <c r="T41" s="21"/>
      <c r="U41" s="82">
        <v>0</v>
      </c>
      <c r="V41" s="23"/>
      <c r="W41" s="110">
        <v>0</v>
      </c>
      <c r="Y41" s="97"/>
      <c r="Z41" s="97"/>
    </row>
    <row r="42" spans="1:31" ht="31.5" x14ac:dyDescent="0.4">
      <c r="A42" s="21" t="s">
        <v>207</v>
      </c>
      <c r="B42" s="20"/>
      <c r="C42" s="82">
        <v>0</v>
      </c>
      <c r="D42" s="21"/>
      <c r="E42" s="82">
        <v>0</v>
      </c>
      <c r="F42" s="21"/>
      <c r="G42" s="82">
        <v>0</v>
      </c>
      <c r="H42" s="23"/>
      <c r="I42" s="82">
        <v>750000</v>
      </c>
      <c r="J42" s="82">
        <v>6248978730</v>
      </c>
      <c r="K42" s="22"/>
      <c r="L42" s="82">
        <v>0</v>
      </c>
      <c r="M42" s="82">
        <v>0</v>
      </c>
      <c r="O42" s="82">
        <v>750000</v>
      </c>
      <c r="P42" s="21"/>
      <c r="Q42" s="82">
        <v>11490</v>
      </c>
      <c r="R42" s="21"/>
      <c r="S42" s="82">
        <v>6248978730</v>
      </c>
      <c r="T42" s="21"/>
      <c r="U42" s="82">
        <v>8550886725</v>
      </c>
      <c r="V42" s="23"/>
      <c r="W42" s="110">
        <v>1.48</v>
      </c>
      <c r="Y42" s="97"/>
      <c r="Z42" s="97"/>
    </row>
    <row r="43" spans="1:31" ht="31.5" x14ac:dyDescent="0.4">
      <c r="A43" s="21" t="s">
        <v>177</v>
      </c>
      <c r="B43" s="20"/>
      <c r="C43" s="82">
        <v>267500</v>
      </c>
      <c r="D43" s="21"/>
      <c r="E43" s="82">
        <v>7746362370</v>
      </c>
      <c r="F43" s="21"/>
      <c r="G43" s="82">
        <v>7883337084</v>
      </c>
      <c r="H43" s="23"/>
      <c r="I43" s="82">
        <v>0</v>
      </c>
      <c r="J43" s="82">
        <v>0</v>
      </c>
      <c r="K43" s="22"/>
      <c r="L43" s="82">
        <v>48750</v>
      </c>
      <c r="M43" s="82">
        <v>1823727302</v>
      </c>
      <c r="O43" s="82">
        <v>218750</v>
      </c>
      <c r="P43" s="21"/>
      <c r="Q43" s="82">
        <v>42050</v>
      </c>
      <c r="R43" s="21"/>
      <c r="S43" s="82">
        <v>6334642125</v>
      </c>
      <c r="T43" s="21"/>
      <c r="U43" s="82">
        <v>9127333581</v>
      </c>
      <c r="V43" s="23"/>
      <c r="W43" s="110">
        <v>1.58</v>
      </c>
      <c r="Y43" s="97"/>
      <c r="Z43" s="97"/>
    </row>
    <row r="44" spans="1:31" ht="32.25" thickBot="1" x14ac:dyDescent="0.45">
      <c r="A44" s="21" t="s">
        <v>208</v>
      </c>
      <c r="B44" s="20"/>
      <c r="C44" s="82">
        <v>0</v>
      </c>
      <c r="D44" s="21"/>
      <c r="E44" s="82">
        <v>0</v>
      </c>
      <c r="F44" s="21"/>
      <c r="G44" s="82">
        <v>0</v>
      </c>
      <c r="H44" s="23"/>
      <c r="I44" s="82">
        <v>325</v>
      </c>
      <c r="J44" s="82">
        <v>2342039</v>
      </c>
      <c r="K44" s="22"/>
      <c r="L44" s="82">
        <v>0</v>
      </c>
      <c r="M44" s="82">
        <v>0</v>
      </c>
      <c r="O44" s="82">
        <v>325</v>
      </c>
      <c r="P44" s="21"/>
      <c r="Q44" s="82">
        <v>7790</v>
      </c>
      <c r="R44" s="21"/>
      <c r="S44" s="82">
        <v>2342039</v>
      </c>
      <c r="T44" s="21"/>
      <c r="U44" s="82">
        <v>2512184</v>
      </c>
      <c r="V44" s="23"/>
      <c r="W44" s="110">
        <v>0</v>
      </c>
      <c r="Y44" s="97"/>
      <c r="Z44" s="97"/>
    </row>
    <row r="45" spans="1:31" ht="16.5" thickBot="1" x14ac:dyDescent="0.45">
      <c r="A45" s="20" t="s">
        <v>4</v>
      </c>
      <c r="B45" s="20"/>
      <c r="C45" s="25" t="s">
        <v>146</v>
      </c>
      <c r="D45" s="21"/>
      <c r="E45" s="83">
        <f>SUM(E10:E44)</f>
        <v>439057297753</v>
      </c>
      <c r="F45" s="21"/>
      <c r="G45" s="85">
        <f>SUM(G10:G44)</f>
        <v>529721645482</v>
      </c>
      <c r="H45" s="21"/>
      <c r="I45" s="25" t="s">
        <v>146</v>
      </c>
      <c r="J45" s="83">
        <f>SUM(J10:J44)</f>
        <v>62271321614</v>
      </c>
      <c r="L45" s="25" t="s">
        <v>146</v>
      </c>
      <c r="M45" s="83">
        <f>SUM(M10:M44)</f>
        <v>44709726822</v>
      </c>
      <c r="O45" s="25" t="s">
        <v>146</v>
      </c>
      <c r="P45" s="21"/>
      <c r="Q45" s="25" t="s">
        <v>146</v>
      </c>
      <c r="R45" s="21"/>
      <c r="S45" s="83">
        <f>SUM(S10:S44)</f>
        <v>463779088093</v>
      </c>
      <c r="T45" s="21"/>
      <c r="U45" s="85">
        <f>SUM(U10:U44)</f>
        <v>567844456992</v>
      </c>
      <c r="V45" s="21"/>
      <c r="W45" s="111">
        <f>SUM(W10:W44)</f>
        <v>98.279999999999987</v>
      </c>
      <c r="Y45" s="97"/>
      <c r="AA45" s="97"/>
      <c r="AE45" s="97"/>
    </row>
    <row r="46" spans="1:31" ht="16.5" thickTop="1" x14ac:dyDescent="0.4">
      <c r="AA46" s="97"/>
      <c r="AE46" s="98"/>
    </row>
    <row r="47" spans="1:31" x14ac:dyDescent="0.4">
      <c r="AE47" s="97"/>
    </row>
    <row r="48" spans="1:31" x14ac:dyDescent="0.4">
      <c r="E48" s="97"/>
      <c r="AE48" s="97"/>
    </row>
    <row r="50" spans="27:27" x14ac:dyDescent="0.4">
      <c r="AA50" s="97"/>
    </row>
  </sheetData>
  <mergeCells count="23">
    <mergeCell ref="W8:W9"/>
    <mergeCell ref="I8:J8"/>
    <mergeCell ref="L8:M8"/>
    <mergeCell ref="O8:O9"/>
    <mergeCell ref="P8:P9"/>
    <mergeCell ref="Q8:Q9"/>
    <mergeCell ref="S8:S9"/>
    <mergeCell ref="G8:G9"/>
    <mergeCell ref="A1:W1"/>
    <mergeCell ref="A2:W2"/>
    <mergeCell ref="A3:W3"/>
    <mergeCell ref="A4:W4"/>
    <mergeCell ref="A5:W5"/>
    <mergeCell ref="C7:G7"/>
    <mergeCell ref="I7:M7"/>
    <mergeCell ref="O7:W7"/>
    <mergeCell ref="A8:A9"/>
    <mergeCell ref="C8:C9"/>
    <mergeCell ref="D8:D9"/>
    <mergeCell ref="E8:E9"/>
    <mergeCell ref="F8:F9"/>
    <mergeCell ref="T8:T9"/>
    <mergeCell ref="U8:U9"/>
  </mergeCells>
  <pageMargins left="0.7" right="0.7" top="0.75" bottom="0.75" header="0.3" footer="0.3"/>
  <pageSetup scale="4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45"/>
  <sheetViews>
    <sheetView rightToLeft="1" tabSelected="1" view="pageBreakPreview" zoomScaleNormal="100" zoomScaleSheetLayoutView="100" workbookViewId="0">
      <selection activeCell="U37" sqref="U37"/>
    </sheetView>
  </sheetViews>
  <sheetFormatPr defaultRowHeight="15" x14ac:dyDescent="0.25"/>
  <cols>
    <col min="1" max="1" width="33.5703125" customWidth="1"/>
    <col min="2" max="2" width="0.5703125" customWidth="1"/>
    <col min="3" max="3" width="10.42578125" customWidth="1"/>
    <col min="4" max="4" width="0.7109375" customWidth="1"/>
    <col min="5" max="5" width="14.42578125" customWidth="1"/>
    <col min="6" max="6" width="0.5703125" customWidth="1"/>
    <col min="7" max="7" width="14.5703125" customWidth="1"/>
    <col min="8" max="8" width="0.7109375" customWidth="1"/>
    <col min="9" max="9" width="15.28515625" customWidth="1"/>
    <col min="10" max="10" width="1" customWidth="1"/>
    <col min="11" max="11" width="12.7109375" customWidth="1"/>
    <col min="12" max="12" width="0.7109375" customWidth="1"/>
    <col min="13" max="13" width="14" bestFit="1" customWidth="1"/>
    <col min="14" max="14" width="1" customWidth="1"/>
    <col min="15" max="15" width="14.5703125" bestFit="1" customWidth="1"/>
    <col min="16" max="16" width="1" customWidth="1"/>
    <col min="17" max="17" width="14.7109375" customWidth="1"/>
    <col min="18" max="18" width="13.85546875" bestFit="1" customWidth="1"/>
    <col min="19" max="19" width="13.5703125" bestFit="1" customWidth="1"/>
    <col min="20" max="20" width="12.7109375" bestFit="1" customWidth="1"/>
    <col min="22" max="22" width="13.85546875" bestFit="1" customWidth="1"/>
  </cols>
  <sheetData>
    <row r="1" spans="1:20" ht="21" x14ac:dyDescent="0.55000000000000004">
      <c r="A1" s="210" t="s">
        <v>138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</row>
    <row r="2" spans="1:20" ht="21" x14ac:dyDescent="0.55000000000000004">
      <c r="A2" s="210" t="s">
        <v>81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</row>
    <row r="3" spans="1:20" ht="21" x14ac:dyDescent="0.55000000000000004">
      <c r="A3" s="210" t="s">
        <v>194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</row>
    <row r="4" spans="1:20" ht="25.5" x14ac:dyDescent="0.25">
      <c r="A4" s="171" t="s">
        <v>71</v>
      </c>
      <c r="B4" s="171"/>
      <c r="C4" s="171"/>
      <c r="D4" s="171"/>
      <c r="E4" s="171"/>
      <c r="F4" s="171"/>
      <c r="G4" s="171"/>
      <c r="H4" s="171"/>
    </row>
    <row r="5" spans="1:20" ht="18.75" thickBot="1" x14ac:dyDescent="0.5">
      <c r="A5" s="14"/>
      <c r="B5" s="14"/>
      <c r="C5" s="211" t="s">
        <v>197</v>
      </c>
      <c r="D5" s="211"/>
      <c r="E5" s="211"/>
      <c r="F5" s="211"/>
      <c r="G5" s="211"/>
      <c r="H5" s="211"/>
      <c r="I5" s="211"/>
      <c r="J5" s="14"/>
      <c r="K5" s="196" t="s">
        <v>202</v>
      </c>
      <c r="L5" s="196"/>
      <c r="M5" s="196"/>
      <c r="N5" s="196"/>
      <c r="O5" s="196"/>
      <c r="P5" s="196"/>
      <c r="Q5" s="196"/>
    </row>
    <row r="6" spans="1:20" ht="36.75" thickBot="1" x14ac:dyDescent="0.5">
      <c r="A6" s="45" t="s">
        <v>60</v>
      </c>
      <c r="B6" s="45"/>
      <c r="C6" s="48" t="s">
        <v>5</v>
      </c>
      <c r="D6" s="45"/>
      <c r="E6" s="50" t="s">
        <v>33</v>
      </c>
      <c r="F6" s="45"/>
      <c r="G6" s="48" t="s">
        <v>72</v>
      </c>
      <c r="H6" s="45"/>
      <c r="I6" s="58" t="s">
        <v>73</v>
      </c>
      <c r="J6" s="14"/>
      <c r="K6" s="48" t="s">
        <v>5</v>
      </c>
      <c r="L6" s="45"/>
      <c r="M6" s="50" t="s">
        <v>33</v>
      </c>
      <c r="N6" s="45"/>
      <c r="O6" s="48" t="s">
        <v>72</v>
      </c>
      <c r="P6" s="45"/>
      <c r="Q6" s="58" t="s">
        <v>73</v>
      </c>
    </row>
    <row r="7" spans="1:20" ht="18" x14ac:dyDescent="0.25">
      <c r="A7" s="45" t="s">
        <v>149</v>
      </c>
      <c r="B7" s="45"/>
      <c r="C7" s="109">
        <v>20000000</v>
      </c>
      <c r="D7" s="109"/>
      <c r="E7" s="148">
        <v>11093578600</v>
      </c>
      <c r="F7" s="109"/>
      <c r="G7" s="109">
        <v>-10974506200</v>
      </c>
      <c r="H7" s="109"/>
      <c r="I7" s="148">
        <v>119072400</v>
      </c>
      <c r="J7" s="109"/>
      <c r="K7" s="109">
        <v>20000000</v>
      </c>
      <c r="L7" s="109"/>
      <c r="M7" s="148">
        <v>11093578600</v>
      </c>
      <c r="N7" s="109"/>
      <c r="O7" s="109">
        <v>-10974506200</v>
      </c>
      <c r="P7" s="109"/>
      <c r="Q7" s="148">
        <v>119072400</v>
      </c>
      <c r="R7" s="100"/>
      <c r="S7" s="100"/>
      <c r="T7" s="100"/>
    </row>
    <row r="8" spans="1:20" ht="18" x14ac:dyDescent="0.25">
      <c r="A8" s="45" t="s">
        <v>150</v>
      </c>
      <c r="B8" s="45"/>
      <c r="C8" s="109">
        <v>300000</v>
      </c>
      <c r="D8" s="109"/>
      <c r="E8" s="148">
        <v>7629564030</v>
      </c>
      <c r="F8" s="109"/>
      <c r="G8" s="109">
        <v>-8332091190</v>
      </c>
      <c r="H8" s="109"/>
      <c r="I8" s="148">
        <v>-702527160</v>
      </c>
      <c r="J8" s="109"/>
      <c r="K8" s="109">
        <v>300000</v>
      </c>
      <c r="L8" s="109"/>
      <c r="M8" s="148">
        <v>7629564030</v>
      </c>
      <c r="N8" s="109"/>
      <c r="O8" s="109">
        <v>-8332091190</v>
      </c>
      <c r="P8" s="109"/>
      <c r="Q8" s="148">
        <v>-702527160</v>
      </c>
      <c r="R8" s="100"/>
      <c r="S8" s="100"/>
      <c r="T8" s="100"/>
    </row>
    <row r="9" spans="1:20" ht="18" x14ac:dyDescent="0.25">
      <c r="A9" s="45" t="s">
        <v>151</v>
      </c>
      <c r="B9" s="45"/>
      <c r="C9" s="109">
        <v>50000</v>
      </c>
      <c r="D9" s="109"/>
      <c r="E9" s="148">
        <v>30062308055</v>
      </c>
      <c r="F9" s="109"/>
      <c r="G9" s="109">
        <v>-19600805445</v>
      </c>
      <c r="H9" s="109"/>
      <c r="I9" s="148">
        <v>10461502610</v>
      </c>
      <c r="J9" s="109"/>
      <c r="K9" s="109">
        <v>50000</v>
      </c>
      <c r="L9" s="109"/>
      <c r="M9" s="148">
        <v>30062308055</v>
      </c>
      <c r="N9" s="109"/>
      <c r="O9" s="109">
        <v>-19600805445</v>
      </c>
      <c r="P9" s="109"/>
      <c r="Q9" s="148">
        <v>10461502610</v>
      </c>
      <c r="R9" s="100"/>
      <c r="S9" s="100"/>
      <c r="T9" s="100"/>
    </row>
    <row r="10" spans="1:20" ht="18" x14ac:dyDescent="0.25">
      <c r="A10" s="45" t="s">
        <v>152</v>
      </c>
      <c r="B10" s="45"/>
      <c r="C10" s="109">
        <v>1800000</v>
      </c>
      <c r="D10" s="109"/>
      <c r="E10" s="148">
        <v>7858778400</v>
      </c>
      <c r="F10" s="109"/>
      <c r="G10" s="109">
        <v>-8144552160</v>
      </c>
      <c r="H10" s="109"/>
      <c r="I10" s="148">
        <v>-285773760</v>
      </c>
      <c r="J10" s="109"/>
      <c r="K10" s="109">
        <v>1800000</v>
      </c>
      <c r="L10" s="109"/>
      <c r="M10" s="148">
        <v>7858778400</v>
      </c>
      <c r="N10" s="109"/>
      <c r="O10" s="109">
        <v>-8144552160</v>
      </c>
      <c r="P10" s="109"/>
      <c r="Q10" s="148">
        <v>-285773760</v>
      </c>
      <c r="R10" s="100"/>
      <c r="S10" s="100"/>
      <c r="T10" s="100"/>
    </row>
    <row r="11" spans="1:20" ht="18" x14ac:dyDescent="0.25">
      <c r="A11" s="45" t="s">
        <v>153</v>
      </c>
      <c r="B11" s="45"/>
      <c r="C11" s="109">
        <v>9965055</v>
      </c>
      <c r="D11" s="109"/>
      <c r="E11" s="148">
        <v>45287155075</v>
      </c>
      <c r="F11" s="109"/>
      <c r="G11" s="109">
        <v>-45030066422</v>
      </c>
      <c r="H11" s="109"/>
      <c r="I11" s="148">
        <v>257088653</v>
      </c>
      <c r="J11" s="109"/>
      <c r="K11" s="109">
        <v>9965055</v>
      </c>
      <c r="L11" s="109"/>
      <c r="M11" s="148">
        <v>45287155075</v>
      </c>
      <c r="N11" s="109"/>
      <c r="O11" s="109">
        <v>-45030066422</v>
      </c>
      <c r="P11" s="109"/>
      <c r="Q11" s="148">
        <v>257088653</v>
      </c>
      <c r="R11" s="100"/>
      <c r="S11" s="100"/>
      <c r="T11" s="100"/>
    </row>
    <row r="12" spans="1:20" ht="18" x14ac:dyDescent="0.25">
      <c r="A12" s="45" t="s">
        <v>154</v>
      </c>
      <c r="B12" s="45"/>
      <c r="C12" s="109">
        <v>3000000</v>
      </c>
      <c r="D12" s="109"/>
      <c r="E12" s="148">
        <v>11811982080</v>
      </c>
      <c r="F12" s="109"/>
      <c r="G12" s="109">
        <v>-11532161940</v>
      </c>
      <c r="H12" s="109"/>
      <c r="I12" s="148">
        <v>279820140</v>
      </c>
      <c r="J12" s="109"/>
      <c r="K12" s="109">
        <v>3000000</v>
      </c>
      <c r="L12" s="109"/>
      <c r="M12" s="148">
        <v>11811982080</v>
      </c>
      <c r="N12" s="109"/>
      <c r="O12" s="109">
        <v>-11532161940</v>
      </c>
      <c r="P12" s="109"/>
      <c r="Q12" s="148">
        <v>279820140</v>
      </c>
      <c r="R12" s="100"/>
      <c r="S12" s="100"/>
      <c r="T12" s="100"/>
    </row>
    <row r="13" spans="1:20" ht="18" x14ac:dyDescent="0.25">
      <c r="A13" s="45" t="s">
        <v>155</v>
      </c>
      <c r="B13" s="45"/>
      <c r="C13" s="109">
        <v>4724404</v>
      </c>
      <c r="D13" s="109"/>
      <c r="E13" s="148">
        <v>28033548459</v>
      </c>
      <c r="F13" s="109"/>
      <c r="G13" s="109">
        <v>-28221063832</v>
      </c>
      <c r="H13" s="109"/>
      <c r="I13" s="148">
        <v>-187515373</v>
      </c>
      <c r="J13" s="109"/>
      <c r="K13" s="109">
        <v>4724404</v>
      </c>
      <c r="L13" s="109"/>
      <c r="M13" s="148">
        <v>28033548459</v>
      </c>
      <c r="N13" s="109"/>
      <c r="O13" s="109">
        <v>-28221063832</v>
      </c>
      <c r="P13" s="109"/>
      <c r="Q13" s="148">
        <v>-187515373</v>
      </c>
      <c r="R13" s="100"/>
      <c r="S13" s="100"/>
      <c r="T13" s="100"/>
    </row>
    <row r="14" spans="1:20" ht="18" x14ac:dyDescent="0.25">
      <c r="A14" s="45" t="s">
        <v>156</v>
      </c>
      <c r="B14" s="45"/>
      <c r="C14" s="109">
        <v>15951643</v>
      </c>
      <c r="D14" s="109"/>
      <c r="E14" s="148">
        <v>26338352437</v>
      </c>
      <c r="F14" s="109"/>
      <c r="G14" s="109">
        <v>-25322729051</v>
      </c>
      <c r="H14" s="109"/>
      <c r="I14" s="148">
        <v>1015623386</v>
      </c>
      <c r="J14" s="109"/>
      <c r="K14" s="109">
        <v>15951643</v>
      </c>
      <c r="L14" s="109"/>
      <c r="M14" s="148">
        <v>26338352437</v>
      </c>
      <c r="N14" s="109"/>
      <c r="O14" s="109">
        <v>-25322729051</v>
      </c>
      <c r="P14" s="109"/>
      <c r="Q14" s="148">
        <v>1015623386</v>
      </c>
      <c r="R14" s="100"/>
      <c r="S14" s="100"/>
      <c r="T14" s="100"/>
    </row>
    <row r="15" spans="1:20" ht="18" x14ac:dyDescent="0.25">
      <c r="A15" s="45" t="s">
        <v>203</v>
      </c>
      <c r="B15" s="45"/>
      <c r="C15" s="109">
        <v>15000000</v>
      </c>
      <c r="D15" s="109"/>
      <c r="E15" s="148">
        <v>21879553500</v>
      </c>
      <c r="F15" s="109"/>
      <c r="G15" s="109">
        <v>-23185503599</v>
      </c>
      <c r="H15" s="109"/>
      <c r="I15" s="148">
        <v>-1305950099</v>
      </c>
      <c r="J15" s="109"/>
      <c r="K15" s="109">
        <v>15000000</v>
      </c>
      <c r="L15" s="109"/>
      <c r="M15" s="148">
        <v>21879553500</v>
      </c>
      <c r="N15" s="109"/>
      <c r="O15" s="109">
        <v>-23185503599</v>
      </c>
      <c r="P15" s="109"/>
      <c r="Q15" s="148">
        <v>-1305950099</v>
      </c>
      <c r="R15" s="100"/>
      <c r="S15" s="100"/>
      <c r="T15" s="100"/>
    </row>
    <row r="16" spans="1:20" ht="18" x14ac:dyDescent="0.25">
      <c r="A16" s="45" t="s">
        <v>157</v>
      </c>
      <c r="B16" s="45"/>
      <c r="C16" s="109">
        <v>1200000</v>
      </c>
      <c r="D16" s="109"/>
      <c r="E16" s="148">
        <v>17837045520</v>
      </c>
      <c r="F16" s="109"/>
      <c r="G16" s="109">
        <v>-18099004800</v>
      </c>
      <c r="H16" s="109"/>
      <c r="I16" s="148">
        <v>-261959280</v>
      </c>
      <c r="J16" s="109"/>
      <c r="K16" s="109">
        <v>1200000</v>
      </c>
      <c r="L16" s="109"/>
      <c r="M16" s="148">
        <v>17837045520</v>
      </c>
      <c r="N16" s="109"/>
      <c r="O16" s="109">
        <v>-18099004800</v>
      </c>
      <c r="P16" s="109"/>
      <c r="Q16" s="148">
        <v>-261959280</v>
      </c>
      <c r="R16" s="100"/>
      <c r="S16" s="100"/>
      <c r="T16" s="100"/>
    </row>
    <row r="17" spans="1:20" ht="18" x14ac:dyDescent="0.25">
      <c r="A17" s="45" t="s">
        <v>158</v>
      </c>
      <c r="B17" s="45"/>
      <c r="C17" s="109">
        <v>2900000</v>
      </c>
      <c r="D17" s="109"/>
      <c r="E17" s="148">
        <v>45667242210</v>
      </c>
      <c r="F17" s="109"/>
      <c r="G17" s="109">
        <v>-33351186972</v>
      </c>
      <c r="H17" s="109"/>
      <c r="I17" s="148">
        <v>12316055238</v>
      </c>
      <c r="J17" s="109"/>
      <c r="K17" s="109">
        <v>2900000</v>
      </c>
      <c r="L17" s="109"/>
      <c r="M17" s="148">
        <v>45667242210</v>
      </c>
      <c r="N17" s="109"/>
      <c r="O17" s="109">
        <v>-33351186972</v>
      </c>
      <c r="P17" s="109"/>
      <c r="Q17" s="148">
        <v>12316055238</v>
      </c>
      <c r="R17" s="100"/>
      <c r="S17" s="100"/>
      <c r="T17" s="100"/>
    </row>
    <row r="18" spans="1:20" ht="18" x14ac:dyDescent="0.25">
      <c r="A18" s="45" t="s">
        <v>159</v>
      </c>
      <c r="B18" s="45"/>
      <c r="C18" s="109">
        <v>69687873</v>
      </c>
      <c r="D18" s="109"/>
      <c r="E18" s="148">
        <v>32638415674</v>
      </c>
      <c r="F18" s="109"/>
      <c r="G18" s="109">
        <v>-40244826106</v>
      </c>
      <c r="H18" s="109"/>
      <c r="I18" s="148">
        <v>-7606410432</v>
      </c>
      <c r="J18" s="109"/>
      <c r="K18" s="109">
        <v>69687873</v>
      </c>
      <c r="L18" s="109"/>
      <c r="M18" s="148">
        <v>32638415674</v>
      </c>
      <c r="N18" s="109"/>
      <c r="O18" s="109">
        <v>-40244826106</v>
      </c>
      <c r="P18" s="109"/>
      <c r="Q18" s="148">
        <v>-7606410432</v>
      </c>
      <c r="R18" s="100"/>
      <c r="S18" s="100"/>
      <c r="T18" s="100"/>
    </row>
    <row r="19" spans="1:20" ht="18" x14ac:dyDescent="0.25">
      <c r="A19" s="45" t="s">
        <v>160</v>
      </c>
      <c r="B19" s="45"/>
      <c r="C19" s="109">
        <v>4200000</v>
      </c>
      <c r="D19" s="109"/>
      <c r="E19" s="148">
        <v>6176285389</v>
      </c>
      <c r="F19" s="109"/>
      <c r="G19" s="109">
        <v>-6392997156</v>
      </c>
      <c r="H19" s="109"/>
      <c r="I19" s="148">
        <v>-216711767</v>
      </c>
      <c r="J19" s="109"/>
      <c r="K19" s="109">
        <v>4200000</v>
      </c>
      <c r="L19" s="109"/>
      <c r="M19" s="148">
        <v>6176285389</v>
      </c>
      <c r="N19" s="109"/>
      <c r="O19" s="109">
        <v>-6392997156</v>
      </c>
      <c r="P19" s="109"/>
      <c r="Q19" s="148">
        <v>-216711767</v>
      </c>
      <c r="R19" s="100"/>
      <c r="S19" s="100"/>
      <c r="T19" s="100"/>
    </row>
    <row r="20" spans="1:20" ht="18" x14ac:dyDescent="0.25">
      <c r="A20" s="45" t="s">
        <v>161</v>
      </c>
      <c r="B20" s="45"/>
      <c r="C20" s="109">
        <v>5000000</v>
      </c>
      <c r="D20" s="109"/>
      <c r="E20" s="148">
        <v>9362067450</v>
      </c>
      <c r="F20" s="109"/>
      <c r="G20" s="109">
        <v>-9491062550</v>
      </c>
      <c r="H20" s="109"/>
      <c r="I20" s="148">
        <v>-128995100</v>
      </c>
      <c r="J20" s="109"/>
      <c r="K20" s="109">
        <v>5000000</v>
      </c>
      <c r="L20" s="109"/>
      <c r="M20" s="148">
        <v>9362067450</v>
      </c>
      <c r="N20" s="109"/>
      <c r="O20" s="109">
        <v>-9491062550</v>
      </c>
      <c r="P20" s="109"/>
      <c r="Q20" s="148">
        <v>-128995100</v>
      </c>
      <c r="R20" s="100"/>
      <c r="S20" s="100"/>
      <c r="T20" s="100"/>
    </row>
    <row r="21" spans="1:20" ht="18" x14ac:dyDescent="0.25">
      <c r="A21" s="45" t="s">
        <v>162</v>
      </c>
      <c r="B21" s="45"/>
      <c r="C21" s="109">
        <v>4200000</v>
      </c>
      <c r="D21" s="109"/>
      <c r="E21" s="148">
        <v>19316520090</v>
      </c>
      <c r="F21" s="109"/>
      <c r="G21" s="109">
        <v>-21712852140</v>
      </c>
      <c r="H21" s="109"/>
      <c r="I21" s="148">
        <v>-2396332050</v>
      </c>
      <c r="J21" s="109"/>
      <c r="K21" s="109">
        <v>4200000</v>
      </c>
      <c r="L21" s="109"/>
      <c r="M21" s="148">
        <v>19316520090</v>
      </c>
      <c r="N21" s="109"/>
      <c r="O21" s="109">
        <v>-21712852140</v>
      </c>
      <c r="P21" s="109"/>
      <c r="Q21" s="148">
        <v>-2396332050</v>
      </c>
      <c r="R21" s="100"/>
      <c r="S21" s="100"/>
      <c r="T21" s="100"/>
    </row>
    <row r="22" spans="1:20" ht="18" x14ac:dyDescent="0.25">
      <c r="A22" s="45" t="s">
        <v>163</v>
      </c>
      <c r="B22" s="45"/>
      <c r="C22" s="109">
        <v>2900000</v>
      </c>
      <c r="D22" s="109"/>
      <c r="E22" s="148">
        <v>41120661070</v>
      </c>
      <c r="F22" s="109"/>
      <c r="G22" s="109">
        <v>-45823901683</v>
      </c>
      <c r="H22" s="109"/>
      <c r="I22" s="148">
        <v>-4703240613</v>
      </c>
      <c r="J22" s="109"/>
      <c r="K22" s="109">
        <v>2900000</v>
      </c>
      <c r="L22" s="109"/>
      <c r="M22" s="148">
        <v>41120661070</v>
      </c>
      <c r="N22" s="109"/>
      <c r="O22" s="109">
        <v>-45823901683</v>
      </c>
      <c r="P22" s="109"/>
      <c r="Q22" s="148">
        <v>-4703240613</v>
      </c>
      <c r="R22" s="100"/>
      <c r="S22" s="100"/>
      <c r="T22" s="100"/>
    </row>
    <row r="23" spans="1:20" ht="18" x14ac:dyDescent="0.25">
      <c r="A23" s="45" t="s">
        <v>164</v>
      </c>
      <c r="B23" s="45"/>
      <c r="C23" s="109">
        <v>20000000</v>
      </c>
      <c r="D23" s="109"/>
      <c r="E23" s="148">
        <v>10220381000</v>
      </c>
      <c r="F23" s="109"/>
      <c r="G23" s="109">
        <v>-11728631400</v>
      </c>
      <c r="H23" s="109"/>
      <c r="I23" s="148">
        <v>-1508250400</v>
      </c>
      <c r="J23" s="109"/>
      <c r="K23" s="109">
        <v>20000000</v>
      </c>
      <c r="L23" s="109"/>
      <c r="M23" s="148">
        <v>10220381000</v>
      </c>
      <c r="N23" s="109"/>
      <c r="O23" s="109">
        <v>-11728631400</v>
      </c>
      <c r="P23" s="109"/>
      <c r="Q23" s="148">
        <v>-1508250400</v>
      </c>
      <c r="R23" s="100"/>
      <c r="S23" s="100"/>
      <c r="T23" s="100"/>
    </row>
    <row r="24" spans="1:20" ht="18" x14ac:dyDescent="0.25">
      <c r="A24" s="45" t="s">
        <v>165</v>
      </c>
      <c r="B24" s="45"/>
      <c r="C24" s="109">
        <v>31658009</v>
      </c>
      <c r="D24" s="109"/>
      <c r="E24" s="148">
        <v>13916088623</v>
      </c>
      <c r="F24" s="109"/>
      <c r="G24" s="109">
        <v>-13350649355</v>
      </c>
      <c r="H24" s="109"/>
      <c r="I24" s="148">
        <v>565439268</v>
      </c>
      <c r="J24" s="109"/>
      <c r="K24" s="109">
        <v>31658009</v>
      </c>
      <c r="L24" s="109"/>
      <c r="M24" s="148">
        <v>13916088623</v>
      </c>
      <c r="N24" s="109"/>
      <c r="O24" s="109">
        <v>-13350649355</v>
      </c>
      <c r="P24" s="109"/>
      <c r="Q24" s="148">
        <v>565439268</v>
      </c>
      <c r="R24" s="100"/>
      <c r="S24" s="100"/>
      <c r="T24" s="100"/>
    </row>
    <row r="25" spans="1:20" ht="18" x14ac:dyDescent="0.25">
      <c r="A25" s="45" t="s">
        <v>166</v>
      </c>
      <c r="B25" s="45"/>
      <c r="C25" s="109">
        <v>0</v>
      </c>
      <c r="D25" s="109"/>
      <c r="E25" s="148">
        <v>0</v>
      </c>
      <c r="F25" s="109"/>
      <c r="G25" s="109">
        <v>0</v>
      </c>
      <c r="H25" s="109"/>
      <c r="I25" s="148">
        <v>0</v>
      </c>
      <c r="J25" s="109"/>
      <c r="K25" s="109">
        <v>0</v>
      </c>
      <c r="L25" s="109"/>
      <c r="M25" s="148">
        <v>0</v>
      </c>
      <c r="N25" s="109"/>
      <c r="O25" s="109">
        <v>0</v>
      </c>
      <c r="P25" s="109"/>
      <c r="Q25" s="148">
        <v>0</v>
      </c>
      <c r="R25" s="100"/>
      <c r="S25" s="100"/>
      <c r="T25" s="100"/>
    </row>
    <row r="26" spans="1:20" ht="18" x14ac:dyDescent="0.25">
      <c r="A26" s="45" t="s">
        <v>167</v>
      </c>
      <c r="B26" s="45"/>
      <c r="C26" s="109">
        <v>2000000</v>
      </c>
      <c r="D26" s="109"/>
      <c r="E26" s="148">
        <v>14725286800</v>
      </c>
      <c r="F26" s="109"/>
      <c r="G26" s="109">
        <v>-13355954200</v>
      </c>
      <c r="H26" s="109"/>
      <c r="I26" s="148">
        <v>1369332600</v>
      </c>
      <c r="J26" s="109"/>
      <c r="K26" s="109">
        <v>2000000</v>
      </c>
      <c r="L26" s="109"/>
      <c r="M26" s="148">
        <v>14725286800</v>
      </c>
      <c r="N26" s="109"/>
      <c r="O26" s="109">
        <v>-13355954200</v>
      </c>
      <c r="P26" s="109"/>
      <c r="Q26" s="148">
        <v>1369332600</v>
      </c>
      <c r="R26" s="100"/>
      <c r="S26" s="100"/>
      <c r="T26" s="100"/>
    </row>
    <row r="27" spans="1:20" ht="18" x14ac:dyDescent="0.25">
      <c r="A27" s="45" t="s">
        <v>169</v>
      </c>
      <c r="B27" s="45"/>
      <c r="C27" s="109">
        <v>10000000</v>
      </c>
      <c r="D27" s="109"/>
      <c r="E27" s="148">
        <v>47599191900</v>
      </c>
      <c r="F27" s="109"/>
      <c r="G27" s="109">
        <v>-36217855000</v>
      </c>
      <c r="H27" s="109"/>
      <c r="I27" s="148">
        <v>11381336900</v>
      </c>
      <c r="J27" s="109"/>
      <c r="K27" s="109">
        <v>10000000</v>
      </c>
      <c r="L27" s="109"/>
      <c r="M27" s="148">
        <v>47599191900</v>
      </c>
      <c r="N27" s="109"/>
      <c r="O27" s="109">
        <v>-36217855000</v>
      </c>
      <c r="P27" s="109"/>
      <c r="Q27" s="148">
        <v>11381336900</v>
      </c>
      <c r="R27" s="100"/>
      <c r="S27" s="100"/>
      <c r="T27" s="100"/>
    </row>
    <row r="28" spans="1:20" ht="18" x14ac:dyDescent="0.25">
      <c r="A28" s="45" t="s">
        <v>170</v>
      </c>
      <c r="B28" s="45"/>
      <c r="C28" s="109">
        <v>11200000</v>
      </c>
      <c r="D28" s="109"/>
      <c r="E28" s="148">
        <v>21159959297</v>
      </c>
      <c r="F28" s="109"/>
      <c r="G28" s="109">
        <v>-19059522160</v>
      </c>
      <c r="H28" s="109"/>
      <c r="I28" s="148">
        <v>2100437137</v>
      </c>
      <c r="J28" s="109"/>
      <c r="K28" s="109">
        <v>11200000</v>
      </c>
      <c r="L28" s="109"/>
      <c r="M28" s="148">
        <v>21159959297</v>
      </c>
      <c r="N28" s="109"/>
      <c r="O28" s="109">
        <v>-19059522160</v>
      </c>
      <c r="P28" s="109"/>
      <c r="Q28" s="148">
        <v>2100437137</v>
      </c>
      <c r="R28" s="100"/>
      <c r="S28" s="100"/>
      <c r="T28" s="100"/>
    </row>
    <row r="29" spans="1:20" ht="18" x14ac:dyDescent="0.25">
      <c r="A29" s="45" t="s">
        <v>171</v>
      </c>
      <c r="B29" s="45"/>
      <c r="C29" s="109">
        <v>562500</v>
      </c>
      <c r="D29" s="109"/>
      <c r="E29" s="148">
        <v>5497795970</v>
      </c>
      <c r="F29" s="109"/>
      <c r="G29" s="109">
        <v>-5542448120</v>
      </c>
      <c r="H29" s="109"/>
      <c r="I29" s="148">
        <v>-44652150</v>
      </c>
      <c r="J29" s="109"/>
      <c r="K29" s="109">
        <v>562500</v>
      </c>
      <c r="L29" s="109"/>
      <c r="M29" s="148">
        <v>5497795970</v>
      </c>
      <c r="N29" s="109"/>
      <c r="O29" s="109">
        <v>-5542448120</v>
      </c>
      <c r="P29" s="109"/>
      <c r="Q29" s="148">
        <v>-44652150</v>
      </c>
      <c r="R29" s="100"/>
      <c r="S29" s="100"/>
      <c r="T29" s="100"/>
    </row>
    <row r="30" spans="1:20" ht="18" x14ac:dyDescent="0.25">
      <c r="A30" s="45" t="s">
        <v>172</v>
      </c>
      <c r="B30" s="45"/>
      <c r="C30" s="109">
        <v>4276</v>
      </c>
      <c r="D30" s="109"/>
      <c r="E30" s="148">
        <v>16246246</v>
      </c>
      <c r="F30" s="109"/>
      <c r="G30" s="109">
        <v>-11464446</v>
      </c>
      <c r="H30" s="109"/>
      <c r="I30" s="148">
        <v>4781800</v>
      </c>
      <c r="J30" s="109"/>
      <c r="K30" s="109">
        <v>4276</v>
      </c>
      <c r="L30" s="109"/>
      <c r="M30" s="148">
        <v>16246246</v>
      </c>
      <c r="N30" s="109"/>
      <c r="O30" s="109">
        <v>-11464446</v>
      </c>
      <c r="P30" s="109"/>
      <c r="Q30" s="148">
        <v>4781800</v>
      </c>
      <c r="R30" s="100"/>
      <c r="S30" s="100"/>
      <c r="T30" s="100"/>
    </row>
    <row r="31" spans="1:20" ht="18" x14ac:dyDescent="0.25">
      <c r="A31" s="45" t="s">
        <v>173</v>
      </c>
      <c r="B31" s="45"/>
      <c r="C31" s="109">
        <v>2581384</v>
      </c>
      <c r="D31" s="109"/>
      <c r="E31" s="148">
        <v>11108921487</v>
      </c>
      <c r="F31" s="109"/>
      <c r="G31" s="109">
        <v>-10837409915</v>
      </c>
      <c r="H31" s="109"/>
      <c r="I31" s="148">
        <v>271511572</v>
      </c>
      <c r="J31" s="109"/>
      <c r="K31" s="109">
        <v>2581384</v>
      </c>
      <c r="L31" s="109"/>
      <c r="M31" s="148">
        <v>11108921487</v>
      </c>
      <c r="N31" s="109"/>
      <c r="O31" s="109">
        <v>-10837409915</v>
      </c>
      <c r="P31" s="109"/>
      <c r="Q31" s="148">
        <v>271511572</v>
      </c>
      <c r="R31" s="100"/>
      <c r="S31" s="100"/>
      <c r="T31" s="100"/>
    </row>
    <row r="32" spans="1:20" ht="18" x14ac:dyDescent="0.25">
      <c r="A32" s="45" t="s">
        <v>205</v>
      </c>
      <c r="B32" s="45"/>
      <c r="C32" s="109">
        <v>1675000</v>
      </c>
      <c r="D32" s="109"/>
      <c r="E32" s="148">
        <v>7394470463</v>
      </c>
      <c r="F32" s="109"/>
      <c r="G32" s="109">
        <v>-7473457704</v>
      </c>
      <c r="H32" s="109"/>
      <c r="I32" s="148">
        <v>-78987241</v>
      </c>
      <c r="J32" s="109"/>
      <c r="K32" s="109">
        <v>1675000</v>
      </c>
      <c r="L32" s="109"/>
      <c r="M32" s="148">
        <v>7394470463</v>
      </c>
      <c r="N32" s="109"/>
      <c r="O32" s="109">
        <v>-7473457704</v>
      </c>
      <c r="P32" s="109"/>
      <c r="Q32" s="148">
        <v>-78987241</v>
      </c>
      <c r="R32" s="100"/>
      <c r="S32" s="100"/>
      <c r="T32" s="100"/>
    </row>
    <row r="33" spans="1:20" ht="18" x14ac:dyDescent="0.25">
      <c r="A33" s="45" t="s">
        <v>174</v>
      </c>
      <c r="B33" s="45"/>
      <c r="C33" s="109">
        <v>0</v>
      </c>
      <c r="D33" s="109"/>
      <c r="E33" s="148">
        <v>0</v>
      </c>
      <c r="F33" s="109"/>
      <c r="G33" s="109">
        <v>0</v>
      </c>
      <c r="H33" s="109"/>
      <c r="I33" s="148">
        <v>0</v>
      </c>
      <c r="J33" s="109"/>
      <c r="K33" s="109">
        <v>0</v>
      </c>
      <c r="L33" s="109"/>
      <c r="M33" s="148">
        <v>0</v>
      </c>
      <c r="N33" s="109"/>
      <c r="O33" s="109">
        <v>0</v>
      </c>
      <c r="P33" s="109"/>
      <c r="Q33" s="148">
        <v>0</v>
      </c>
      <c r="R33" s="100"/>
      <c r="S33" s="100"/>
      <c r="T33" s="100"/>
    </row>
    <row r="34" spans="1:20" ht="18" x14ac:dyDescent="0.25">
      <c r="A34" s="45" t="s">
        <v>175</v>
      </c>
      <c r="B34" s="45"/>
      <c r="C34" s="109">
        <v>750000</v>
      </c>
      <c r="D34" s="109"/>
      <c r="E34" s="148">
        <v>21395821875</v>
      </c>
      <c r="F34" s="109"/>
      <c r="G34" s="109">
        <v>-20167887750</v>
      </c>
      <c r="H34" s="109"/>
      <c r="I34" s="148">
        <v>1227934125</v>
      </c>
      <c r="J34" s="109"/>
      <c r="K34" s="109">
        <v>750000</v>
      </c>
      <c r="L34" s="109"/>
      <c r="M34" s="148">
        <v>21395821875</v>
      </c>
      <c r="N34" s="109"/>
      <c r="O34" s="109">
        <v>-20167887750</v>
      </c>
      <c r="P34" s="109"/>
      <c r="Q34" s="148">
        <v>1227934125</v>
      </c>
      <c r="R34" s="100"/>
      <c r="S34" s="100"/>
      <c r="T34" s="100"/>
    </row>
    <row r="35" spans="1:20" ht="18" x14ac:dyDescent="0.25">
      <c r="A35" s="45" t="s">
        <v>206</v>
      </c>
      <c r="B35" s="45"/>
      <c r="C35" s="109">
        <v>2513000</v>
      </c>
      <c r="D35" s="109"/>
      <c r="E35" s="148">
        <v>18302836907</v>
      </c>
      <c r="F35" s="109"/>
      <c r="G35" s="109">
        <v>-15898955984</v>
      </c>
      <c r="H35" s="109"/>
      <c r="I35" s="148">
        <v>2403880923</v>
      </c>
      <c r="J35" s="109"/>
      <c r="K35" s="109">
        <v>2513000</v>
      </c>
      <c r="L35" s="109"/>
      <c r="M35" s="148">
        <v>18302836907</v>
      </c>
      <c r="N35" s="109"/>
      <c r="O35" s="109">
        <v>-15898955984</v>
      </c>
      <c r="P35" s="109"/>
      <c r="Q35" s="148">
        <v>2403880923</v>
      </c>
      <c r="R35" s="100"/>
      <c r="S35" s="100"/>
      <c r="T35" s="100"/>
    </row>
    <row r="36" spans="1:20" ht="18" x14ac:dyDescent="0.25">
      <c r="A36" s="45" t="s">
        <v>176</v>
      </c>
      <c r="B36" s="45"/>
      <c r="C36" s="109">
        <v>0</v>
      </c>
      <c r="D36" s="109"/>
      <c r="E36" s="148">
        <v>0</v>
      </c>
      <c r="F36" s="109"/>
      <c r="G36" s="109">
        <v>0</v>
      </c>
      <c r="H36" s="109"/>
      <c r="I36" s="148">
        <v>0</v>
      </c>
      <c r="J36" s="109"/>
      <c r="K36" s="109">
        <v>0</v>
      </c>
      <c r="L36" s="109"/>
      <c r="M36" s="148">
        <v>0</v>
      </c>
      <c r="N36" s="109"/>
      <c r="O36" s="109">
        <v>0</v>
      </c>
      <c r="P36" s="109"/>
      <c r="Q36" s="148">
        <v>0</v>
      </c>
      <c r="R36" s="100"/>
      <c r="S36" s="100"/>
      <c r="T36" s="100"/>
    </row>
    <row r="37" spans="1:20" ht="18" x14ac:dyDescent="0.25">
      <c r="A37" s="45" t="s">
        <v>207</v>
      </c>
      <c r="B37" s="45"/>
      <c r="C37" s="109">
        <v>750000</v>
      </c>
      <c r="D37" s="109"/>
      <c r="E37" s="148">
        <v>8550886725</v>
      </c>
      <c r="F37" s="109"/>
      <c r="G37" s="109">
        <v>-6248978730</v>
      </c>
      <c r="H37" s="109"/>
      <c r="I37" s="148">
        <v>2301907995</v>
      </c>
      <c r="J37" s="109"/>
      <c r="K37" s="109">
        <v>750000</v>
      </c>
      <c r="L37" s="109"/>
      <c r="M37" s="148">
        <v>8550886725</v>
      </c>
      <c r="N37" s="109"/>
      <c r="O37" s="109">
        <v>-6248978730</v>
      </c>
      <c r="P37" s="109"/>
      <c r="Q37" s="148">
        <v>2301907995</v>
      </c>
      <c r="R37" s="100"/>
      <c r="S37" s="100"/>
      <c r="T37" s="100"/>
    </row>
    <row r="38" spans="1:20" ht="18" x14ac:dyDescent="0.25">
      <c r="A38" s="45" t="s">
        <v>177</v>
      </c>
      <c r="B38" s="45"/>
      <c r="C38" s="109">
        <v>218750</v>
      </c>
      <c r="D38" s="109"/>
      <c r="E38" s="148">
        <v>9127333581</v>
      </c>
      <c r="F38" s="109"/>
      <c r="G38" s="109">
        <v>-6446654157</v>
      </c>
      <c r="H38" s="109"/>
      <c r="I38" s="148">
        <v>2680679424</v>
      </c>
      <c r="J38" s="109"/>
      <c r="K38" s="109">
        <v>218750</v>
      </c>
      <c r="L38" s="109"/>
      <c r="M38" s="148">
        <v>9127333581</v>
      </c>
      <c r="N38" s="109"/>
      <c r="O38" s="109">
        <v>-6446654157</v>
      </c>
      <c r="P38" s="109"/>
      <c r="Q38" s="148">
        <v>2680679424</v>
      </c>
      <c r="R38" s="100"/>
      <c r="S38" s="100"/>
      <c r="T38" s="100"/>
    </row>
    <row r="39" spans="1:20" ht="18" x14ac:dyDescent="0.25">
      <c r="A39" s="45" t="s">
        <v>208</v>
      </c>
      <c r="B39" s="45"/>
      <c r="C39" s="109">
        <v>325</v>
      </c>
      <c r="D39" s="109"/>
      <c r="E39" s="148">
        <v>2512184</v>
      </c>
      <c r="F39" s="109"/>
      <c r="G39" s="109">
        <v>-2342039</v>
      </c>
      <c r="H39" s="109"/>
      <c r="I39" s="148">
        <v>170145</v>
      </c>
      <c r="J39" s="109"/>
      <c r="K39" s="109">
        <v>325</v>
      </c>
      <c r="L39" s="109"/>
      <c r="M39" s="148">
        <v>2512184</v>
      </c>
      <c r="N39" s="109"/>
      <c r="O39" s="109">
        <v>-2342039</v>
      </c>
      <c r="P39" s="109"/>
      <c r="Q39" s="148">
        <v>170145</v>
      </c>
      <c r="R39" s="100"/>
      <c r="S39" s="100"/>
      <c r="T39" s="100"/>
    </row>
    <row r="40" spans="1:20" ht="18.75" thickBot="1" x14ac:dyDescent="0.3">
      <c r="A40" s="45" t="s">
        <v>168</v>
      </c>
      <c r="B40" s="45"/>
      <c r="C40" s="109">
        <v>5522580</v>
      </c>
      <c r="D40" s="109"/>
      <c r="E40" s="148">
        <v>16713665895</v>
      </c>
      <c r="F40" s="109"/>
      <c r="G40" s="148">
        <v>-27509050095</v>
      </c>
      <c r="H40" s="109"/>
      <c r="I40" s="148">
        <v>-10795384200</v>
      </c>
      <c r="J40" s="109"/>
      <c r="K40" s="148">
        <v>5522580</v>
      </c>
      <c r="L40" s="109"/>
      <c r="M40" s="148">
        <v>16713665895</v>
      </c>
      <c r="N40" s="109"/>
      <c r="O40" s="148">
        <v>-27509050095</v>
      </c>
      <c r="P40" s="109"/>
      <c r="Q40" s="148">
        <v>-10795384200</v>
      </c>
      <c r="R40" s="100"/>
      <c r="S40" s="100"/>
      <c r="T40" s="100"/>
    </row>
    <row r="41" spans="1:20" ht="18.75" thickBot="1" x14ac:dyDescent="0.5">
      <c r="A41" s="14" t="s">
        <v>4</v>
      </c>
      <c r="B41" s="14"/>
      <c r="C41" s="130" t="s">
        <v>24</v>
      </c>
      <c r="D41" s="14"/>
      <c r="E41" s="131">
        <f>SUM(E7:E40)</f>
        <v>567844456992</v>
      </c>
      <c r="F41" s="14"/>
      <c r="G41" s="131">
        <f>SUM(G7:G40)</f>
        <v>-549310572301</v>
      </c>
      <c r="H41" s="14"/>
      <c r="I41" s="131">
        <f>SUM(I7:I40)</f>
        <v>18533884691</v>
      </c>
      <c r="J41" s="14"/>
      <c r="K41" s="131" t="s">
        <v>24</v>
      </c>
      <c r="L41" s="14"/>
      <c r="M41" s="131">
        <f>SUM(M7:M40)</f>
        <v>567844456992</v>
      </c>
      <c r="N41" s="14"/>
      <c r="O41" s="131">
        <f>SUM(O7:O40)</f>
        <v>-549310572301</v>
      </c>
      <c r="P41" s="14"/>
      <c r="Q41" s="131">
        <f>SUM(Q7:Q40)</f>
        <v>18533884691</v>
      </c>
      <c r="R41" s="112"/>
      <c r="S41" s="112"/>
    </row>
    <row r="42" spans="1:20" ht="18.75" thickTop="1" x14ac:dyDescent="0.4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S42" s="108"/>
    </row>
    <row r="43" spans="1:20" ht="18" x14ac:dyDescent="0.4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S43" s="108"/>
    </row>
    <row r="44" spans="1:20" ht="18" x14ac:dyDescent="0.4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S44" s="91"/>
    </row>
    <row r="45" spans="1:20" ht="18" x14ac:dyDescent="0.45">
      <c r="A45" s="217" t="s">
        <v>74</v>
      </c>
      <c r="B45" s="217"/>
      <c r="C45" s="217"/>
      <c r="D45" s="217"/>
      <c r="E45" s="217"/>
      <c r="F45" s="217"/>
      <c r="G45" s="217"/>
      <c r="H45" s="217"/>
      <c r="I45" s="217"/>
      <c r="J45" s="217"/>
      <c r="K45" s="217"/>
      <c r="L45" s="217"/>
      <c r="M45" s="217"/>
      <c r="N45" s="217"/>
      <c r="O45" s="217"/>
      <c r="P45" s="217"/>
      <c r="Q45" s="217"/>
      <c r="S45" s="91"/>
    </row>
  </sheetData>
  <mergeCells count="7">
    <mergeCell ref="A45:Q45"/>
    <mergeCell ref="C5:I5"/>
    <mergeCell ref="K5:Q5"/>
    <mergeCell ref="A4:H4"/>
    <mergeCell ref="A1:Q1"/>
    <mergeCell ref="A2:Q2"/>
    <mergeCell ref="A3:Q3"/>
  </mergeCells>
  <pageMargins left="0.7" right="0.7" top="0.75" bottom="0.75" header="0.3" footer="0.3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25"/>
  <sheetViews>
    <sheetView rightToLeft="1" view="pageBreakPreview" zoomScale="85" zoomScaleNormal="100" zoomScaleSheetLayoutView="85" workbookViewId="0">
      <selection activeCell="AG35" sqref="AG35"/>
    </sheetView>
  </sheetViews>
  <sheetFormatPr defaultColWidth="9.140625" defaultRowHeight="15.75" x14ac:dyDescent="0.4"/>
  <cols>
    <col min="1" max="1" width="22.28515625" style="6" customWidth="1"/>
    <col min="2" max="2" width="0.42578125" style="6" customWidth="1"/>
    <col min="3" max="3" width="13.28515625" style="6" customWidth="1"/>
    <col min="4" max="4" width="0.28515625" style="6" customWidth="1"/>
    <col min="5" max="5" width="12" style="6" customWidth="1"/>
    <col min="6" max="6" width="0.28515625" style="6" customWidth="1"/>
    <col min="7" max="7" width="11.5703125" style="6" customWidth="1"/>
    <col min="8" max="8" width="0.42578125" style="6" customWidth="1"/>
    <col min="9" max="9" width="11.7109375" style="6" customWidth="1"/>
    <col min="10" max="10" width="0.28515625" style="6" customWidth="1"/>
    <col min="11" max="11" width="12.5703125" style="6" customWidth="1"/>
    <col min="12" max="12" width="0.5703125" style="6" customWidth="1"/>
    <col min="13" max="13" width="9.140625" style="6"/>
    <col min="14" max="14" width="0.42578125" style="6" customWidth="1"/>
    <col min="15" max="15" width="11" style="6" bestFit="1" customWidth="1"/>
    <col min="16" max="16" width="0.42578125" style="6" customWidth="1"/>
    <col min="17" max="17" width="9.140625" style="6" customWidth="1"/>
    <col min="18" max="18" width="0.42578125" style="6" customWidth="1"/>
    <col min="19" max="19" width="9.42578125" style="6" customWidth="1"/>
    <col min="20" max="20" width="9.140625" style="6" hidden="1" customWidth="1"/>
    <col min="21" max="21" width="9.7109375" style="6" customWidth="1"/>
    <col min="22" max="22" width="0.42578125" style="6" customWidth="1"/>
    <col min="23" max="23" width="9.140625" style="6"/>
    <col min="24" max="24" width="0.5703125" style="6" customWidth="1"/>
    <col min="25" max="25" width="9.140625" style="6"/>
    <col min="26" max="26" width="0.5703125" style="6" customWidth="1"/>
    <col min="27" max="16384" width="9.140625" style="6"/>
  </cols>
  <sheetData>
    <row r="1" spans="1:25" ht="21" x14ac:dyDescent="0.55000000000000004">
      <c r="A1" s="170" t="s">
        <v>137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</row>
    <row r="2" spans="1:25" ht="21" x14ac:dyDescent="0.55000000000000004">
      <c r="A2" s="170" t="s">
        <v>79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</row>
    <row r="3" spans="1:25" ht="21.75" thickBot="1" x14ac:dyDescent="0.6">
      <c r="A3" s="170" t="s">
        <v>194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</row>
    <row r="4" spans="1:25" ht="25.5" x14ac:dyDescent="0.4">
      <c r="A4" s="179" t="s">
        <v>80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</row>
    <row r="5" spans="1:25" ht="16.5" thickBot="1" x14ac:dyDescent="0.45">
      <c r="A5" s="1"/>
      <c r="B5" s="1"/>
      <c r="C5" s="3"/>
      <c r="D5" s="3"/>
      <c r="E5" s="3"/>
      <c r="F5" s="3"/>
      <c r="G5" s="3"/>
      <c r="H5" s="3"/>
      <c r="I5" s="3"/>
    </row>
    <row r="6" spans="1:25" ht="16.5" thickBot="1" x14ac:dyDescent="0.45">
      <c r="A6" s="1"/>
      <c r="B6" s="1"/>
      <c r="C6" s="180" t="s">
        <v>195</v>
      </c>
      <c r="D6" s="180"/>
      <c r="E6" s="180"/>
      <c r="F6" s="180"/>
      <c r="G6" s="180"/>
      <c r="H6" s="180"/>
      <c r="I6" s="180"/>
      <c r="K6" s="180" t="s">
        <v>196</v>
      </c>
      <c r="L6" s="180"/>
      <c r="M6" s="180"/>
      <c r="N6" s="180"/>
      <c r="O6" s="180"/>
      <c r="P6" s="180"/>
      <c r="Q6" s="180"/>
    </row>
    <row r="7" spans="1:25" ht="16.5" thickBot="1" x14ac:dyDescent="0.45">
      <c r="A7" s="42" t="s">
        <v>46</v>
      </c>
      <c r="B7" s="1"/>
      <c r="C7" s="42" t="s">
        <v>47</v>
      </c>
      <c r="D7" s="1"/>
      <c r="E7" s="42" t="s">
        <v>48</v>
      </c>
      <c r="F7" s="1"/>
      <c r="G7" s="42" t="s">
        <v>49</v>
      </c>
      <c r="H7" s="1"/>
      <c r="I7" s="42" t="s">
        <v>50</v>
      </c>
      <c r="K7" s="42" t="s">
        <v>47</v>
      </c>
      <c r="L7" s="1"/>
      <c r="M7" s="42" t="s">
        <v>48</v>
      </c>
      <c r="N7" s="1"/>
      <c r="O7" s="42" t="s">
        <v>49</v>
      </c>
      <c r="P7" s="1"/>
      <c r="Q7" s="42" t="s">
        <v>50</v>
      </c>
    </row>
    <row r="8" spans="1:25" x14ac:dyDescent="0.4">
      <c r="A8" s="20" t="s">
        <v>3</v>
      </c>
      <c r="B8" s="20"/>
      <c r="C8" s="23">
        <v>0</v>
      </c>
      <c r="D8" s="21"/>
      <c r="E8" s="23" t="s">
        <v>2</v>
      </c>
      <c r="F8" s="21"/>
      <c r="G8" s="21" t="s">
        <v>2</v>
      </c>
      <c r="H8" s="21"/>
      <c r="I8" s="23" t="s">
        <v>2</v>
      </c>
      <c r="K8" s="23" t="s">
        <v>2</v>
      </c>
      <c r="L8" s="21"/>
      <c r="M8" s="23" t="s">
        <v>2</v>
      </c>
      <c r="N8" s="21"/>
      <c r="O8" s="21" t="s">
        <v>2</v>
      </c>
      <c r="P8" s="21"/>
      <c r="Q8" s="23" t="s">
        <v>2</v>
      </c>
    </row>
    <row r="9" spans="1:25" x14ac:dyDescent="0.4">
      <c r="A9" s="20" t="s">
        <v>3</v>
      </c>
      <c r="B9" s="20"/>
      <c r="C9" s="23">
        <v>0</v>
      </c>
      <c r="D9" s="21"/>
      <c r="E9" s="23" t="s">
        <v>2</v>
      </c>
      <c r="F9" s="21"/>
      <c r="G9" s="23" t="s">
        <v>2</v>
      </c>
      <c r="H9" s="23"/>
      <c r="I9" s="23" t="s">
        <v>2</v>
      </c>
      <c r="K9" s="23" t="s">
        <v>2</v>
      </c>
      <c r="L9" s="21"/>
      <c r="M9" s="23" t="s">
        <v>2</v>
      </c>
      <c r="N9" s="21"/>
      <c r="O9" s="23" t="s">
        <v>2</v>
      </c>
      <c r="P9" s="23"/>
      <c r="Q9" s="23" t="s">
        <v>2</v>
      </c>
    </row>
    <row r="10" spans="1:25" ht="21" x14ac:dyDescent="0.55000000000000004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</row>
    <row r="11" spans="1:25" ht="21.75" thickBot="1" x14ac:dyDescent="0.6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</row>
    <row r="12" spans="1:25" ht="25.5" x14ac:dyDescent="0.4">
      <c r="A12" s="179" t="s">
        <v>110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</row>
    <row r="13" spans="1:25" ht="16.5" thickBot="1" x14ac:dyDescent="0.45">
      <c r="A13" s="1"/>
      <c r="B13" s="1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"/>
      <c r="O13" s="3"/>
    </row>
    <row r="14" spans="1:25" ht="18.600000000000001" customHeight="1" thickBot="1" x14ac:dyDescent="0.45">
      <c r="A14" s="1"/>
      <c r="B14" s="1"/>
      <c r="C14" s="180" t="s">
        <v>195</v>
      </c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O14" s="180" t="s">
        <v>196</v>
      </c>
      <c r="P14" s="180"/>
      <c r="Q14" s="180"/>
      <c r="R14" s="180"/>
      <c r="S14" s="180"/>
      <c r="T14" s="180"/>
      <c r="U14" s="180"/>
      <c r="V14" s="180"/>
      <c r="W14" s="180"/>
      <c r="X14" s="180"/>
      <c r="Y14" s="180"/>
    </row>
    <row r="15" spans="1:25" ht="16.5" thickBot="1" x14ac:dyDescent="0.45">
      <c r="A15" s="42" t="s">
        <v>46</v>
      </c>
      <c r="B15" s="1"/>
      <c r="C15" s="42" t="s">
        <v>112</v>
      </c>
      <c r="D15" s="1"/>
      <c r="E15" s="42" t="s">
        <v>111</v>
      </c>
      <c r="F15" s="1"/>
      <c r="G15" s="42" t="s">
        <v>113</v>
      </c>
      <c r="H15" s="1"/>
      <c r="I15" s="42" t="s">
        <v>90</v>
      </c>
      <c r="J15" s="1"/>
      <c r="K15" s="42" t="s">
        <v>48</v>
      </c>
      <c r="L15" s="1"/>
      <c r="M15" s="42" t="s">
        <v>49</v>
      </c>
      <c r="O15" s="42" t="s">
        <v>112</v>
      </c>
      <c r="P15" s="1"/>
      <c r="Q15" s="42" t="s">
        <v>111</v>
      </c>
      <c r="R15" s="1"/>
      <c r="S15" s="76" t="s">
        <v>113</v>
      </c>
      <c r="T15" s="1"/>
      <c r="U15" s="42" t="s">
        <v>90</v>
      </c>
      <c r="V15" s="1"/>
      <c r="W15" s="42" t="s">
        <v>48</v>
      </c>
      <c r="X15" s="1"/>
      <c r="Y15" s="42" t="s">
        <v>49</v>
      </c>
    </row>
    <row r="16" spans="1:25" x14ac:dyDescent="0.4">
      <c r="A16" s="20" t="s">
        <v>3</v>
      </c>
      <c r="B16" s="20"/>
      <c r="C16" s="23" t="s">
        <v>2</v>
      </c>
      <c r="D16" s="23"/>
      <c r="E16" s="23" t="s">
        <v>2</v>
      </c>
      <c r="F16" s="23"/>
      <c r="G16" s="23" t="s">
        <v>2</v>
      </c>
      <c r="H16" s="23"/>
      <c r="I16" s="23" t="s">
        <v>2</v>
      </c>
      <c r="J16" s="23"/>
      <c r="K16" s="23" t="s">
        <v>2</v>
      </c>
      <c r="L16" s="21"/>
      <c r="M16" s="21" t="s">
        <v>2</v>
      </c>
      <c r="O16" s="23" t="s">
        <v>2</v>
      </c>
      <c r="P16" s="23"/>
      <c r="Q16" s="23" t="s">
        <v>2</v>
      </c>
      <c r="R16" s="23"/>
      <c r="S16" s="23" t="s">
        <v>2</v>
      </c>
      <c r="T16" s="23"/>
      <c r="U16" s="23" t="s">
        <v>2</v>
      </c>
      <c r="V16" s="23"/>
      <c r="W16" s="23" t="s">
        <v>2</v>
      </c>
      <c r="X16" s="21"/>
      <c r="Y16" s="21" t="s">
        <v>2</v>
      </c>
    </row>
    <row r="17" spans="1:25" x14ac:dyDescent="0.4">
      <c r="A17" s="20" t="s">
        <v>3</v>
      </c>
      <c r="B17" s="20"/>
      <c r="C17" s="23" t="s">
        <v>2</v>
      </c>
      <c r="D17" s="23"/>
      <c r="E17" s="23" t="s">
        <v>2</v>
      </c>
      <c r="F17" s="23"/>
      <c r="G17" s="23" t="s">
        <v>2</v>
      </c>
      <c r="H17" s="23"/>
      <c r="I17" s="23" t="s">
        <v>2</v>
      </c>
      <c r="J17" s="23"/>
      <c r="K17" s="23" t="s">
        <v>2</v>
      </c>
      <c r="L17" s="21"/>
      <c r="M17" s="23" t="s">
        <v>2</v>
      </c>
      <c r="O17" s="23" t="s">
        <v>2</v>
      </c>
      <c r="P17" s="23"/>
      <c r="Q17" s="23" t="s">
        <v>2</v>
      </c>
      <c r="R17" s="23"/>
      <c r="S17" s="23" t="s">
        <v>2</v>
      </c>
      <c r="T17" s="23"/>
      <c r="U17" s="23" t="s">
        <v>2</v>
      </c>
      <c r="V17" s="23"/>
      <c r="W17" s="23" t="s">
        <v>2</v>
      </c>
      <c r="X17" s="21"/>
      <c r="Y17" s="23" t="s">
        <v>2</v>
      </c>
    </row>
    <row r="18" spans="1:25" ht="21" x14ac:dyDescent="0.55000000000000004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</row>
    <row r="19" spans="1:25" ht="21.75" thickBot="1" x14ac:dyDescent="0.6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74"/>
      <c r="T19" s="74"/>
      <c r="U19" s="74"/>
      <c r="V19" s="74"/>
      <c r="W19" s="74"/>
      <c r="X19" s="74"/>
      <c r="Y19" s="74"/>
    </row>
    <row r="20" spans="1:25" ht="25.5" x14ac:dyDescent="0.4">
      <c r="A20" s="179" t="s">
        <v>114</v>
      </c>
      <c r="B20" s="179"/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</row>
    <row r="21" spans="1:25" ht="16.5" thickBot="1" x14ac:dyDescent="0.45">
      <c r="A21" s="1"/>
      <c r="B21" s="1"/>
      <c r="C21" s="3"/>
      <c r="D21" s="3"/>
      <c r="E21" s="3"/>
    </row>
    <row r="22" spans="1:25" ht="18.600000000000001" customHeight="1" thickBot="1" x14ac:dyDescent="0.45">
      <c r="A22" s="1"/>
      <c r="B22" s="1"/>
      <c r="C22" s="180" t="s">
        <v>195</v>
      </c>
      <c r="D22" s="180"/>
      <c r="E22" s="180"/>
      <c r="F22" s="180"/>
      <c r="G22" s="180"/>
      <c r="H22" s="180"/>
      <c r="I22" s="180"/>
      <c r="K22" s="180" t="s">
        <v>196</v>
      </c>
      <c r="L22" s="180"/>
      <c r="M22" s="180"/>
      <c r="N22" s="180"/>
      <c r="O22" s="180"/>
      <c r="P22" s="180"/>
      <c r="Q22" s="180"/>
      <c r="R22" s="75"/>
      <c r="S22" s="75"/>
      <c r="T22" s="75"/>
      <c r="U22" s="75"/>
    </row>
    <row r="23" spans="1:25" ht="16.5" thickBot="1" x14ac:dyDescent="0.45">
      <c r="A23" s="42" t="s">
        <v>46</v>
      </c>
      <c r="B23" s="1"/>
      <c r="C23" s="42" t="s">
        <v>111</v>
      </c>
      <c r="D23" s="1"/>
      <c r="E23" s="42" t="s">
        <v>90</v>
      </c>
      <c r="F23" s="1"/>
      <c r="G23" s="42" t="s">
        <v>48</v>
      </c>
      <c r="H23" s="1"/>
      <c r="I23" s="42" t="s">
        <v>49</v>
      </c>
      <c r="K23" s="42" t="s">
        <v>111</v>
      </c>
      <c r="L23" s="1"/>
      <c r="M23" s="42" t="s">
        <v>90</v>
      </c>
      <c r="N23" s="1"/>
      <c r="O23" s="42" t="s">
        <v>48</v>
      </c>
      <c r="P23" s="1"/>
      <c r="Q23" s="42" t="s">
        <v>49</v>
      </c>
      <c r="R23" s="1"/>
      <c r="S23" s="1"/>
      <c r="T23" s="1"/>
      <c r="U23" s="1"/>
    </row>
    <row r="24" spans="1:25" x14ac:dyDescent="0.4">
      <c r="A24" s="20" t="s">
        <v>3</v>
      </c>
      <c r="B24" s="20"/>
      <c r="C24" s="23" t="s">
        <v>2</v>
      </c>
      <c r="D24" s="23"/>
      <c r="E24" s="23" t="s">
        <v>2</v>
      </c>
      <c r="F24" s="23"/>
      <c r="G24" s="23" t="s">
        <v>2</v>
      </c>
      <c r="H24" s="21"/>
      <c r="I24" s="21" t="s">
        <v>2</v>
      </c>
      <c r="K24" s="23" t="s">
        <v>2</v>
      </c>
      <c r="L24" s="23"/>
      <c r="M24" s="23" t="s">
        <v>2</v>
      </c>
      <c r="N24" s="23"/>
      <c r="O24" s="23" t="s">
        <v>2</v>
      </c>
      <c r="P24" s="21"/>
      <c r="Q24" s="21" t="s">
        <v>2</v>
      </c>
      <c r="R24" s="23"/>
      <c r="S24" s="23"/>
      <c r="T24" s="21"/>
      <c r="U24" s="21"/>
    </row>
    <row r="25" spans="1:25" x14ac:dyDescent="0.4">
      <c r="A25" s="20" t="s">
        <v>3</v>
      </c>
      <c r="B25" s="20"/>
      <c r="C25" s="23" t="s">
        <v>2</v>
      </c>
      <c r="D25" s="23"/>
      <c r="E25" s="23" t="s">
        <v>2</v>
      </c>
      <c r="F25" s="23"/>
      <c r="G25" s="23" t="s">
        <v>2</v>
      </c>
      <c r="H25" s="21"/>
      <c r="I25" s="23" t="s">
        <v>2</v>
      </c>
      <c r="K25" s="23" t="s">
        <v>2</v>
      </c>
      <c r="L25" s="23"/>
      <c r="M25" s="23" t="s">
        <v>2</v>
      </c>
      <c r="N25" s="23"/>
      <c r="O25" s="23" t="s">
        <v>2</v>
      </c>
      <c r="P25" s="21"/>
      <c r="Q25" s="23" t="s">
        <v>2</v>
      </c>
      <c r="R25" s="23"/>
      <c r="S25" s="23"/>
      <c r="T25" s="21"/>
      <c r="U25" s="23"/>
    </row>
  </sheetData>
  <mergeCells count="12">
    <mergeCell ref="A20:Q20"/>
    <mergeCell ref="C22:I22"/>
    <mergeCell ref="K22:Q22"/>
    <mergeCell ref="A1:Q1"/>
    <mergeCell ref="A2:Q2"/>
    <mergeCell ref="A3:Q3"/>
    <mergeCell ref="C6:I6"/>
    <mergeCell ref="K6:Q6"/>
    <mergeCell ref="A4:Q4"/>
    <mergeCell ref="A12:Q12"/>
    <mergeCell ref="C14:M14"/>
    <mergeCell ref="O14:Y14"/>
  </mergeCells>
  <pageMargins left="0.7" right="0.7" top="0.75" bottom="0.75" header="0.3" footer="0.3"/>
  <pageSetup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20"/>
  <sheetViews>
    <sheetView rightToLeft="1" view="pageBreakPreview" zoomScaleNormal="100" zoomScaleSheetLayoutView="100" workbookViewId="0">
      <selection activeCell="AB9" sqref="AB9"/>
    </sheetView>
  </sheetViews>
  <sheetFormatPr defaultColWidth="9.140625" defaultRowHeight="15.75" x14ac:dyDescent="0.4"/>
  <cols>
    <col min="1" max="1" width="16" style="6" customWidth="1"/>
    <col min="2" max="2" width="1.140625" style="6" customWidth="1"/>
    <col min="3" max="3" width="8.28515625" style="6" bestFit="1" customWidth="1"/>
    <col min="4" max="4" width="0.85546875" style="6" customWidth="1"/>
    <col min="5" max="5" width="13.42578125" style="6" bestFit="1" customWidth="1"/>
    <col min="6" max="6" width="1.28515625" style="6" customWidth="1"/>
    <col min="7" max="7" width="13.140625" style="6" bestFit="1" customWidth="1"/>
    <col min="8" max="8" width="0.5703125" style="6" customWidth="1"/>
    <col min="9" max="9" width="9.140625" style="6"/>
    <col min="10" max="10" width="13.28515625" style="6" customWidth="1"/>
    <col min="11" max="11" width="0.5703125" style="6" customWidth="1"/>
    <col min="12" max="12" width="9.140625" style="6"/>
    <col min="13" max="13" width="16.140625" style="6" customWidth="1"/>
    <col min="14" max="14" width="0.5703125" style="6" customWidth="1"/>
    <col min="15" max="15" width="9.140625" style="6"/>
    <col min="16" max="16" width="0.7109375" style="6" customWidth="1"/>
    <col min="17" max="17" width="8.85546875" style="6" customWidth="1"/>
    <col min="18" max="18" width="0.5703125" style="6" customWidth="1"/>
    <col min="19" max="19" width="13.140625" style="6" customWidth="1"/>
    <col min="20" max="20" width="0.42578125" style="6" customWidth="1"/>
    <col min="21" max="21" width="16.42578125" style="6" customWidth="1"/>
    <col min="22" max="22" width="0.7109375" style="6" customWidth="1"/>
    <col min="23" max="25" width="9.140625" style="6"/>
    <col min="26" max="26" width="11.7109375" style="6" bestFit="1" customWidth="1"/>
    <col min="27" max="27" width="9.140625" style="6"/>
    <col min="28" max="28" width="11.7109375" style="6" bestFit="1" customWidth="1"/>
    <col min="29" max="29" width="13.28515625" style="97" bestFit="1" customWidth="1"/>
    <col min="30" max="16384" width="9.140625" style="6"/>
  </cols>
  <sheetData>
    <row r="1" spans="1:28" ht="21" x14ac:dyDescent="0.55000000000000004">
      <c r="A1" s="170" t="s">
        <v>137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</row>
    <row r="2" spans="1:28" ht="21" x14ac:dyDescent="0.55000000000000004">
      <c r="A2" s="170" t="s">
        <v>79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</row>
    <row r="3" spans="1:28" ht="21" x14ac:dyDescent="0.55000000000000004">
      <c r="A3" s="170" t="s">
        <v>194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</row>
    <row r="4" spans="1:28" ht="25.5" x14ac:dyDescent="0.4">
      <c r="A4" s="171" t="s">
        <v>123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</row>
    <row r="6" spans="1:28" ht="18.75" customHeight="1" thickBot="1" x14ac:dyDescent="0.45">
      <c r="A6" s="18"/>
      <c r="B6" s="19"/>
      <c r="C6" s="172" t="s">
        <v>195</v>
      </c>
      <c r="D6" s="172"/>
      <c r="E6" s="172"/>
      <c r="F6" s="172"/>
      <c r="G6" s="172"/>
      <c r="H6" s="19"/>
      <c r="I6" s="173" t="s">
        <v>13</v>
      </c>
      <c r="J6" s="173"/>
      <c r="K6" s="173"/>
      <c r="L6" s="173"/>
      <c r="M6" s="173"/>
      <c r="O6" s="172" t="s">
        <v>196</v>
      </c>
      <c r="P6" s="172"/>
      <c r="Q6" s="172"/>
      <c r="R6" s="172"/>
      <c r="S6" s="172"/>
      <c r="T6" s="172"/>
      <c r="U6" s="172"/>
      <c r="V6" s="172"/>
      <c r="W6" s="172"/>
    </row>
    <row r="7" spans="1:28" ht="17.25" customHeight="1" x14ac:dyDescent="0.4">
      <c r="A7" s="174" t="s">
        <v>115</v>
      </c>
      <c r="B7" s="20"/>
      <c r="C7" s="175" t="s">
        <v>116</v>
      </c>
      <c r="D7" s="174"/>
      <c r="E7" s="175" t="s">
        <v>0</v>
      </c>
      <c r="F7" s="174"/>
      <c r="G7" s="168" t="s">
        <v>33</v>
      </c>
      <c r="H7" s="23"/>
      <c r="I7" s="177" t="s">
        <v>129</v>
      </c>
      <c r="J7" s="177"/>
      <c r="K7" s="22"/>
      <c r="L7" s="177" t="s">
        <v>130</v>
      </c>
      <c r="M7" s="177"/>
      <c r="O7" s="178" t="s">
        <v>5</v>
      </c>
      <c r="P7" s="174"/>
      <c r="Q7" s="168" t="s">
        <v>133</v>
      </c>
      <c r="R7" s="21"/>
      <c r="S7" s="178" t="s">
        <v>0</v>
      </c>
      <c r="T7" s="174"/>
      <c r="U7" s="168" t="s">
        <v>33</v>
      </c>
      <c r="V7" s="23"/>
      <c r="W7" s="168" t="s">
        <v>36</v>
      </c>
    </row>
    <row r="8" spans="1:28" ht="20.25" customHeight="1" thickBot="1" x14ac:dyDescent="0.45">
      <c r="A8" s="169"/>
      <c r="B8" s="20"/>
      <c r="C8" s="176"/>
      <c r="D8" s="174"/>
      <c r="E8" s="176"/>
      <c r="F8" s="174"/>
      <c r="G8" s="169"/>
      <c r="H8" s="23"/>
      <c r="I8" s="34" t="s">
        <v>5</v>
      </c>
      <c r="J8" s="34" t="s">
        <v>0</v>
      </c>
      <c r="K8" s="22"/>
      <c r="L8" s="34" t="s">
        <v>5</v>
      </c>
      <c r="M8" s="34" t="s">
        <v>78</v>
      </c>
      <c r="O8" s="176"/>
      <c r="P8" s="174"/>
      <c r="Q8" s="169"/>
      <c r="R8" s="21"/>
      <c r="S8" s="176"/>
      <c r="T8" s="174"/>
      <c r="U8" s="169"/>
      <c r="V8" s="23"/>
      <c r="W8" s="169"/>
    </row>
    <row r="9" spans="1:28" ht="16.5" thickBot="1" x14ac:dyDescent="0.45">
      <c r="A9" s="20"/>
      <c r="B9" s="20"/>
      <c r="C9" s="82"/>
      <c r="D9" s="21"/>
      <c r="E9" s="82"/>
      <c r="F9" s="21"/>
      <c r="G9" s="82"/>
      <c r="H9" s="21"/>
      <c r="I9" s="82"/>
      <c r="J9" s="82"/>
      <c r="L9" s="82"/>
      <c r="M9" s="82"/>
      <c r="O9" s="82"/>
      <c r="P9" s="21"/>
      <c r="Q9" s="82"/>
      <c r="R9" s="21"/>
      <c r="S9" s="82"/>
      <c r="T9" s="21"/>
      <c r="U9" s="82"/>
      <c r="V9" s="21"/>
      <c r="W9" s="113"/>
    </row>
    <row r="10" spans="1:28" ht="16.5" thickBot="1" x14ac:dyDescent="0.45">
      <c r="A10" s="20" t="s">
        <v>4</v>
      </c>
      <c r="B10" s="20"/>
      <c r="C10" s="25" t="s">
        <v>2</v>
      </c>
      <c r="D10" s="21"/>
      <c r="E10" s="83">
        <f>SUM(E9)</f>
        <v>0</v>
      </c>
      <c r="F10" s="21"/>
      <c r="G10" s="83">
        <f>SUM(G9)</f>
        <v>0</v>
      </c>
      <c r="H10" s="21"/>
      <c r="I10" s="25" t="s">
        <v>2</v>
      </c>
      <c r="J10" s="83">
        <f>SUM(J9)</f>
        <v>0</v>
      </c>
      <c r="L10" s="25" t="s">
        <v>2</v>
      </c>
      <c r="M10" s="83">
        <f>SUM(M9)</f>
        <v>0</v>
      </c>
      <c r="O10" s="25" t="s">
        <v>2</v>
      </c>
      <c r="P10" s="21"/>
      <c r="Q10" s="25" t="s">
        <v>2</v>
      </c>
      <c r="R10" s="21"/>
      <c r="S10" s="83">
        <f>SUM(S9)</f>
        <v>0</v>
      </c>
      <c r="T10" s="21"/>
      <c r="U10" s="85">
        <f>SUM(U9)</f>
        <v>0</v>
      </c>
      <c r="V10" s="21"/>
      <c r="W10" s="114">
        <f>SUM(W9)</f>
        <v>0</v>
      </c>
      <c r="AA10" s="97"/>
    </row>
    <row r="11" spans="1:28" ht="16.5" thickTop="1" x14ac:dyDescent="0.4"/>
    <row r="13" spans="1:28" x14ac:dyDescent="0.4">
      <c r="AB13" s="97"/>
    </row>
    <row r="15" spans="1:28" x14ac:dyDescent="0.4">
      <c r="AB15" s="97"/>
    </row>
    <row r="20" spans="25:26" x14ac:dyDescent="0.4">
      <c r="Y20" s="97"/>
      <c r="Z20" s="97"/>
    </row>
  </sheetData>
  <mergeCells count="22">
    <mergeCell ref="A1:W1"/>
    <mergeCell ref="A2:W2"/>
    <mergeCell ref="A3:W3"/>
    <mergeCell ref="A7:A8"/>
    <mergeCell ref="I7:J7"/>
    <mergeCell ref="L7:M7"/>
    <mergeCell ref="P7:P8"/>
    <mergeCell ref="T7:T8"/>
    <mergeCell ref="S7:S8"/>
    <mergeCell ref="O7:O8"/>
    <mergeCell ref="E7:E8"/>
    <mergeCell ref="C7:C8"/>
    <mergeCell ref="D7:D8"/>
    <mergeCell ref="A4:W4"/>
    <mergeCell ref="I6:M6"/>
    <mergeCell ref="C6:G6"/>
    <mergeCell ref="O6:W6"/>
    <mergeCell ref="F7:F8"/>
    <mergeCell ref="G7:G8"/>
    <mergeCell ref="U7:U8"/>
    <mergeCell ref="Q7:Q8"/>
    <mergeCell ref="W7:W8"/>
  </mergeCells>
  <pageMargins left="0.7" right="0.7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23"/>
  <sheetViews>
    <sheetView rightToLeft="1" view="pageBreakPreview" zoomScaleNormal="100" zoomScaleSheetLayoutView="100" workbookViewId="0">
      <selection activeCell="AE25" sqref="AE25"/>
    </sheetView>
  </sheetViews>
  <sheetFormatPr defaultColWidth="9.140625" defaultRowHeight="15.75" x14ac:dyDescent="0.4"/>
  <cols>
    <col min="1" max="1" width="25.140625" style="35" customWidth="1"/>
    <col min="2" max="2" width="0.5703125" style="35" customWidth="1"/>
    <col min="3" max="3" width="9" style="35" customWidth="1"/>
    <col min="4" max="4" width="0.5703125" style="35" customWidth="1"/>
    <col min="5" max="5" width="10.7109375" style="35" customWidth="1"/>
    <col min="6" max="6" width="0.5703125" style="35" customWidth="1"/>
    <col min="7" max="7" width="12.85546875" style="35" bestFit="1" customWidth="1"/>
    <col min="8" max="8" width="0.5703125" style="35" customWidth="1"/>
    <col min="9" max="9" width="10.5703125" style="35" bestFit="1" customWidth="1"/>
    <col min="10" max="10" width="0.42578125" style="35" customWidth="1"/>
    <col min="11" max="11" width="10.7109375" style="35" bestFit="1" customWidth="1"/>
    <col min="12" max="12" width="0.7109375" style="35" customWidth="1"/>
    <col min="13" max="13" width="6.7109375" style="35" customWidth="1"/>
    <col min="14" max="14" width="0.28515625" style="35" customWidth="1"/>
    <col min="15" max="15" width="5.85546875" style="35" customWidth="1"/>
    <col min="16" max="16" width="0.42578125" style="35" customWidth="1"/>
    <col min="17" max="17" width="13.7109375" style="35" customWidth="1"/>
    <col min="18" max="18" width="0.5703125" style="35" customWidth="1"/>
    <col min="19" max="19" width="13" style="35" customWidth="1"/>
    <col min="20" max="20" width="0.5703125" style="35" customWidth="1"/>
    <col min="21" max="21" width="6.5703125" style="35" customWidth="1"/>
    <col min="22" max="22" width="14.140625" style="35" customWidth="1"/>
    <col min="23" max="23" width="0.5703125" style="35" customWidth="1"/>
    <col min="24" max="24" width="6.7109375" style="35" customWidth="1"/>
    <col min="25" max="25" width="12.28515625" style="35" customWidth="1"/>
    <col min="26" max="26" width="0.5703125" style="35" customWidth="1"/>
    <col min="27" max="27" width="5.85546875" style="35" customWidth="1"/>
    <col min="28" max="28" width="0.42578125" style="35" customWidth="1"/>
    <col min="29" max="29" width="8.140625" style="35" customWidth="1"/>
    <col min="30" max="30" width="0.28515625" style="35" customWidth="1"/>
    <col min="31" max="31" width="13.42578125" style="35" customWidth="1"/>
    <col min="32" max="32" width="0.42578125" style="35" customWidth="1"/>
    <col min="33" max="33" width="13.7109375" style="35" customWidth="1"/>
    <col min="34" max="34" width="0.42578125" style="35" customWidth="1"/>
    <col min="35" max="35" width="6.28515625" style="35" customWidth="1"/>
    <col min="36" max="36" width="11.5703125" style="35" bestFit="1" customWidth="1"/>
    <col min="37" max="37" width="12.42578125" style="35" bestFit="1" customWidth="1"/>
    <col min="38" max="39" width="12.5703125" style="35" bestFit="1" customWidth="1"/>
    <col min="40" max="40" width="9.140625" style="35"/>
    <col min="41" max="41" width="13.28515625" style="132" bestFit="1" customWidth="1"/>
    <col min="42" max="16384" width="9.140625" style="35"/>
  </cols>
  <sheetData>
    <row r="1" spans="1:41" ht="21" x14ac:dyDescent="0.55000000000000004">
      <c r="A1" s="170" t="s">
        <v>138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</row>
    <row r="2" spans="1:41" ht="21" x14ac:dyDescent="0.55000000000000004">
      <c r="A2" s="170" t="s">
        <v>79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</row>
    <row r="3" spans="1:41" ht="21" x14ac:dyDescent="0.55000000000000004">
      <c r="A3" s="170" t="s">
        <v>194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</row>
    <row r="4" spans="1:41" ht="25.5" x14ac:dyDescent="0.4">
      <c r="A4" s="171" t="s">
        <v>124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</row>
    <row r="6" spans="1:41" ht="18" customHeight="1" thickBot="1" x14ac:dyDescent="0.45">
      <c r="A6" s="172" t="s">
        <v>31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8"/>
      <c r="O6" s="172" t="s">
        <v>195</v>
      </c>
      <c r="P6" s="172"/>
      <c r="Q6" s="172"/>
      <c r="R6" s="172"/>
      <c r="S6" s="172"/>
      <c r="T6" s="39"/>
      <c r="U6" s="189" t="s">
        <v>13</v>
      </c>
      <c r="V6" s="189"/>
      <c r="W6" s="189"/>
      <c r="X6" s="189"/>
      <c r="Y6" s="189"/>
      <c r="AA6" s="172" t="s">
        <v>196</v>
      </c>
      <c r="AB6" s="172"/>
      <c r="AC6" s="172"/>
      <c r="AD6" s="172"/>
      <c r="AE6" s="172"/>
      <c r="AF6" s="172"/>
      <c r="AG6" s="172"/>
      <c r="AH6" s="172"/>
      <c r="AI6" s="172"/>
    </row>
    <row r="7" spans="1:41" ht="26.25" customHeight="1" x14ac:dyDescent="0.4">
      <c r="A7" s="184" t="s">
        <v>32</v>
      </c>
      <c r="B7" s="18"/>
      <c r="C7" s="186" t="s">
        <v>12</v>
      </c>
      <c r="D7" s="18"/>
      <c r="E7" s="188" t="s">
        <v>11</v>
      </c>
      <c r="F7" s="18"/>
      <c r="G7" s="181" t="s">
        <v>44</v>
      </c>
      <c r="H7" s="18"/>
      <c r="I7" s="186" t="s">
        <v>35</v>
      </c>
      <c r="J7" s="18"/>
      <c r="K7" s="188" t="s">
        <v>10</v>
      </c>
      <c r="L7" s="2"/>
      <c r="M7" s="188" t="s">
        <v>9</v>
      </c>
      <c r="N7" s="18"/>
      <c r="O7" s="182" t="s">
        <v>5</v>
      </c>
      <c r="P7" s="181"/>
      <c r="Q7" s="181" t="s">
        <v>0</v>
      </c>
      <c r="R7" s="181"/>
      <c r="S7" s="181" t="s">
        <v>33</v>
      </c>
      <c r="T7" s="18"/>
      <c r="U7" s="185" t="s">
        <v>6</v>
      </c>
      <c r="V7" s="185"/>
      <c r="X7" s="185" t="s">
        <v>7</v>
      </c>
      <c r="Y7" s="185"/>
      <c r="AA7" s="182" t="s">
        <v>5</v>
      </c>
      <c r="AB7" s="184"/>
      <c r="AC7" s="181" t="s">
        <v>45</v>
      </c>
      <c r="AD7" s="18"/>
      <c r="AE7" s="181" t="s">
        <v>0</v>
      </c>
      <c r="AF7" s="184"/>
      <c r="AG7" s="181" t="s">
        <v>33</v>
      </c>
      <c r="AH7" s="36"/>
      <c r="AI7" s="181" t="s">
        <v>34</v>
      </c>
    </row>
    <row r="8" spans="1:41" s="38" customFormat="1" ht="40.5" customHeight="1" thickBot="1" x14ac:dyDescent="0.3">
      <c r="A8" s="172"/>
      <c r="B8" s="18"/>
      <c r="C8" s="187"/>
      <c r="D8" s="18"/>
      <c r="E8" s="187"/>
      <c r="F8" s="18"/>
      <c r="G8" s="172"/>
      <c r="H8" s="18"/>
      <c r="I8" s="187"/>
      <c r="J8" s="18"/>
      <c r="K8" s="187"/>
      <c r="L8" s="39"/>
      <c r="M8" s="187"/>
      <c r="N8" s="18"/>
      <c r="O8" s="183"/>
      <c r="P8" s="184"/>
      <c r="Q8" s="172"/>
      <c r="R8" s="184"/>
      <c r="S8" s="172"/>
      <c r="T8" s="18"/>
      <c r="U8" s="37" t="s">
        <v>5</v>
      </c>
      <c r="V8" s="37" t="s">
        <v>0</v>
      </c>
      <c r="X8" s="37" t="s">
        <v>5</v>
      </c>
      <c r="Y8" s="37" t="s">
        <v>78</v>
      </c>
      <c r="AA8" s="183"/>
      <c r="AB8" s="184"/>
      <c r="AC8" s="172"/>
      <c r="AD8" s="18"/>
      <c r="AE8" s="172"/>
      <c r="AF8" s="184"/>
      <c r="AG8" s="172"/>
      <c r="AH8" s="36"/>
      <c r="AI8" s="172"/>
      <c r="AO8" s="133"/>
    </row>
    <row r="9" spans="1:41" s="38" customFormat="1" ht="32.25" thickBot="1" x14ac:dyDescent="0.3">
      <c r="A9" s="18" t="s">
        <v>178</v>
      </c>
      <c r="B9" s="18"/>
      <c r="C9" s="77" t="s">
        <v>179</v>
      </c>
      <c r="D9" s="21"/>
      <c r="E9" s="77" t="s">
        <v>179</v>
      </c>
      <c r="F9" s="21"/>
      <c r="G9" s="21" t="s">
        <v>180</v>
      </c>
      <c r="H9" s="21"/>
      <c r="I9" s="77" t="s">
        <v>181</v>
      </c>
      <c r="J9" s="18"/>
      <c r="K9" s="77">
        <v>1000000</v>
      </c>
      <c r="L9" s="39"/>
      <c r="M9" s="39"/>
      <c r="N9" s="18"/>
      <c r="O9" s="82"/>
      <c r="P9" s="18"/>
      <c r="Q9" s="84"/>
      <c r="R9" s="18"/>
      <c r="S9" s="84"/>
      <c r="T9" s="18"/>
      <c r="U9" s="82">
        <v>1000</v>
      </c>
      <c r="V9" s="84">
        <v>577303737</v>
      </c>
      <c r="X9" s="82">
        <v>1000</v>
      </c>
      <c r="Y9" s="84">
        <v>577303737</v>
      </c>
      <c r="AA9" s="82"/>
      <c r="AB9" s="18"/>
      <c r="AC9" s="82"/>
      <c r="AD9" s="18"/>
      <c r="AE9" s="84"/>
      <c r="AF9" s="18"/>
      <c r="AG9" s="84"/>
      <c r="AH9" s="36"/>
      <c r="AI9" s="21"/>
      <c r="AO9" s="133"/>
    </row>
    <row r="10" spans="1:41" ht="16.5" thickBot="1" x14ac:dyDescent="0.45">
      <c r="A10" s="18" t="s">
        <v>4</v>
      </c>
      <c r="B10" s="18"/>
      <c r="C10" s="21"/>
      <c r="D10" s="21"/>
      <c r="E10" s="21"/>
      <c r="F10" s="21"/>
      <c r="G10" s="21"/>
      <c r="H10" s="21"/>
      <c r="I10" s="21"/>
      <c r="J10" s="21"/>
      <c r="K10" s="83">
        <f>SUM(K9:K9)</f>
        <v>1000000</v>
      </c>
      <c r="L10" s="84"/>
      <c r="M10" s="84"/>
      <c r="N10" s="84"/>
      <c r="O10" s="83" t="s">
        <v>2</v>
      </c>
      <c r="P10" s="84"/>
      <c r="Q10" s="83">
        <f>SUM(Q9:Q9)</f>
        <v>0</v>
      </c>
      <c r="R10" s="84"/>
      <c r="S10" s="85">
        <f>SUM(S9:S9)</f>
        <v>0</v>
      </c>
      <c r="T10" s="84"/>
      <c r="U10" s="83" t="s">
        <v>2</v>
      </c>
      <c r="V10" s="83">
        <f>SUM(V9:V9)</f>
        <v>577303737</v>
      </c>
      <c r="W10" s="116"/>
      <c r="X10" s="83" t="s">
        <v>2</v>
      </c>
      <c r="Y10" s="83">
        <f>SUM(Y9:Y9)</f>
        <v>577303737</v>
      </c>
      <c r="Z10" s="116"/>
      <c r="AA10" s="83" t="s">
        <v>2</v>
      </c>
      <c r="AB10" s="84"/>
      <c r="AC10" s="83" t="s">
        <v>2</v>
      </c>
      <c r="AD10" s="84"/>
      <c r="AE10" s="83">
        <f>SUM(AE9:AE9)</f>
        <v>0</v>
      </c>
      <c r="AF10" s="84"/>
      <c r="AG10" s="83">
        <f>SUM(AG9:AG9)</f>
        <v>0</v>
      </c>
      <c r="AH10" s="84"/>
      <c r="AI10" s="115">
        <f>SUM(AI9:AI9)</f>
        <v>0</v>
      </c>
      <c r="AK10" s="132"/>
    </row>
    <row r="11" spans="1:41" ht="16.5" thickTop="1" x14ac:dyDescent="0.4"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K11" s="132"/>
    </row>
    <row r="12" spans="1:41" x14ac:dyDescent="0.4">
      <c r="AK12" s="132"/>
    </row>
    <row r="14" spans="1:41" x14ac:dyDescent="0.4">
      <c r="AK14" s="132"/>
    </row>
    <row r="15" spans="1:41" x14ac:dyDescent="0.4">
      <c r="K15" s="2"/>
      <c r="AJ15" s="132"/>
      <c r="AK15" s="132"/>
    </row>
    <row r="16" spans="1:41" x14ac:dyDescent="0.4">
      <c r="AJ16" s="132"/>
    </row>
    <row r="18" spans="29:38" x14ac:dyDescent="0.4">
      <c r="AG18" s="101"/>
    </row>
    <row r="21" spans="29:38" x14ac:dyDescent="0.4">
      <c r="AG21" s="132"/>
      <c r="AL21" s="132"/>
    </row>
    <row r="22" spans="29:38" x14ac:dyDescent="0.4">
      <c r="AG22" s="132"/>
    </row>
    <row r="23" spans="29:38" x14ac:dyDescent="0.4">
      <c r="AC23" s="132"/>
      <c r="AG23" s="132"/>
    </row>
  </sheetData>
  <mergeCells count="29">
    <mergeCell ref="A1:AI1"/>
    <mergeCell ref="A2:AI2"/>
    <mergeCell ref="A3:AI3"/>
    <mergeCell ref="A4:AI4"/>
    <mergeCell ref="U6:Y6"/>
    <mergeCell ref="AA6:AI6"/>
    <mergeCell ref="U7:V7"/>
    <mergeCell ref="X7:Y7"/>
    <mergeCell ref="O6:S6"/>
    <mergeCell ref="A6:M6"/>
    <mergeCell ref="S7:S8"/>
    <mergeCell ref="C7:C8"/>
    <mergeCell ref="E7:E8"/>
    <mergeCell ref="K7:K8"/>
    <mergeCell ref="M7:M8"/>
    <mergeCell ref="I7:I8"/>
    <mergeCell ref="G7:G8"/>
    <mergeCell ref="A7:A8"/>
    <mergeCell ref="O7:O8"/>
    <mergeCell ref="P7:P8"/>
    <mergeCell ref="Q7:Q8"/>
    <mergeCell ref="R7:R8"/>
    <mergeCell ref="AG7:AG8"/>
    <mergeCell ref="AI7:AI8"/>
    <mergeCell ref="AA7:AA8"/>
    <mergeCell ref="AB7:AB8"/>
    <mergeCell ref="AE7:AE8"/>
    <mergeCell ref="AF7:AF8"/>
    <mergeCell ref="AC7:AC8"/>
  </mergeCells>
  <pageMargins left="0.7" right="0.7" top="0.75" bottom="0.75" header="0.3" footer="0.3"/>
  <pageSetup scale="57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2"/>
  <sheetViews>
    <sheetView rightToLeft="1" view="pageBreakPreview" zoomScale="90" zoomScaleNormal="100" zoomScaleSheetLayoutView="90" workbookViewId="0">
      <selection activeCell="AD7" sqref="AD7"/>
    </sheetView>
  </sheetViews>
  <sheetFormatPr defaultColWidth="9.140625" defaultRowHeight="15.75" x14ac:dyDescent="0.4"/>
  <cols>
    <col min="1" max="1" width="16.85546875" style="6" customWidth="1"/>
    <col min="2" max="2" width="0.7109375" style="6" customWidth="1"/>
    <col min="3" max="3" width="9" style="6" customWidth="1"/>
    <col min="4" max="4" width="0.7109375" style="6" customWidth="1"/>
    <col min="5" max="5" width="12.140625" style="6" customWidth="1"/>
    <col min="6" max="6" width="1.42578125" style="6" customWidth="1"/>
    <col min="7" max="7" width="13.5703125" style="6" customWidth="1"/>
    <col min="8" max="8" width="0.7109375" style="6" customWidth="1"/>
    <col min="9" max="9" width="10.140625" style="6" customWidth="1"/>
    <col min="10" max="10" width="0.85546875" style="6" customWidth="1"/>
    <col min="11" max="11" width="14" style="6" customWidth="1"/>
    <col min="12" max="12" width="0.5703125" style="6" customWidth="1"/>
    <col min="13" max="13" width="10.85546875" style="6" customWidth="1"/>
    <col min="14" max="16384" width="9.140625" style="6"/>
  </cols>
  <sheetData>
    <row r="1" spans="1:16" ht="21" x14ac:dyDescent="0.55000000000000004">
      <c r="A1" s="170" t="s">
        <v>138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</row>
    <row r="2" spans="1:16" ht="21" x14ac:dyDescent="0.55000000000000004">
      <c r="A2" s="170" t="s">
        <v>79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</row>
    <row r="3" spans="1:16" ht="21" x14ac:dyDescent="0.55000000000000004">
      <c r="A3" s="170" t="s">
        <v>194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</row>
    <row r="4" spans="1:16" ht="25.5" customHeight="1" x14ac:dyDescent="0.4">
      <c r="A4" s="191" t="s">
        <v>52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</row>
    <row r="5" spans="1:16" ht="20.25" x14ac:dyDescent="0.4">
      <c r="A5" s="191" t="s">
        <v>51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</row>
    <row r="6" spans="1:16" ht="19.5" customHeight="1" thickBot="1" x14ac:dyDescent="0.45">
      <c r="C6" s="172" t="s">
        <v>196</v>
      </c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</row>
    <row r="7" spans="1:16" ht="31.5" customHeight="1" x14ac:dyDescent="0.4">
      <c r="A7" s="175" t="s">
        <v>16</v>
      </c>
      <c r="C7" s="192" t="s">
        <v>5</v>
      </c>
      <c r="E7" s="174" t="s">
        <v>56</v>
      </c>
      <c r="F7" s="174"/>
      <c r="G7" s="174" t="s">
        <v>55</v>
      </c>
      <c r="H7" s="174"/>
      <c r="I7" s="174" t="s">
        <v>53</v>
      </c>
      <c r="J7" s="174"/>
      <c r="K7" s="174" t="s">
        <v>54</v>
      </c>
      <c r="M7" s="174" t="s">
        <v>15</v>
      </c>
      <c r="N7" s="174"/>
      <c r="O7" s="174"/>
      <c r="P7" s="174"/>
    </row>
    <row r="8" spans="1:16" ht="18" customHeight="1" thickBot="1" x14ac:dyDescent="0.45">
      <c r="A8" s="176"/>
      <c r="C8" s="193"/>
      <c r="E8" s="169"/>
      <c r="F8" s="174"/>
      <c r="G8" s="169"/>
      <c r="H8" s="174"/>
      <c r="I8" s="169"/>
      <c r="J8" s="174"/>
      <c r="K8" s="169"/>
      <c r="M8" s="169"/>
      <c r="N8" s="169"/>
      <c r="O8" s="169"/>
      <c r="P8" s="169"/>
    </row>
    <row r="9" spans="1:16" x14ac:dyDescent="0.4">
      <c r="A9" s="27" t="s">
        <v>18</v>
      </c>
      <c r="E9" s="21" t="s">
        <v>17</v>
      </c>
      <c r="F9" s="21"/>
      <c r="G9" s="28" t="s">
        <v>17</v>
      </c>
      <c r="H9" s="28"/>
      <c r="I9" s="29" t="s">
        <v>17</v>
      </c>
      <c r="J9" s="28"/>
      <c r="K9" s="28" t="s">
        <v>17</v>
      </c>
      <c r="L9" s="28"/>
      <c r="M9" s="190" t="s">
        <v>17</v>
      </c>
      <c r="N9" s="190"/>
      <c r="O9" s="190"/>
      <c r="P9" s="190"/>
    </row>
    <row r="10" spans="1:16" ht="16.5" thickBot="1" x14ac:dyDescent="0.45">
      <c r="A10" s="27" t="s">
        <v>19</v>
      </c>
      <c r="E10" s="28" t="s">
        <v>17</v>
      </c>
      <c r="F10" s="21"/>
      <c r="G10" s="28" t="s">
        <v>17</v>
      </c>
      <c r="H10" s="28"/>
      <c r="I10" s="29" t="s">
        <v>17</v>
      </c>
      <c r="J10" s="28"/>
      <c r="K10" s="28" t="s">
        <v>17</v>
      </c>
      <c r="L10" s="28"/>
      <c r="M10" s="190" t="s">
        <v>17</v>
      </c>
      <c r="N10" s="190"/>
      <c r="O10" s="190"/>
      <c r="P10" s="190"/>
    </row>
    <row r="11" spans="1:16" ht="16.5" thickBot="1" x14ac:dyDescent="0.45">
      <c r="E11" s="21"/>
      <c r="F11" s="21"/>
      <c r="H11" s="28"/>
      <c r="I11" s="29"/>
      <c r="J11" s="28"/>
      <c r="K11" s="30" t="s">
        <v>17</v>
      </c>
      <c r="L11" s="28"/>
      <c r="M11" s="190"/>
      <c r="N11" s="190"/>
      <c r="O11" s="190"/>
      <c r="P11" s="190"/>
    </row>
    <row r="12" spans="1:16" ht="16.5" thickTop="1" x14ac:dyDescent="0.4"/>
  </sheetData>
  <mergeCells count="19">
    <mergeCell ref="A1:P1"/>
    <mergeCell ref="A2:P2"/>
    <mergeCell ref="A3:P3"/>
    <mergeCell ref="M7:P8"/>
    <mergeCell ref="M10:P10"/>
    <mergeCell ref="M9:P9"/>
    <mergeCell ref="M11:P11"/>
    <mergeCell ref="A4:M4"/>
    <mergeCell ref="F7:F8"/>
    <mergeCell ref="H7:H8"/>
    <mergeCell ref="G7:G8"/>
    <mergeCell ref="J7:J8"/>
    <mergeCell ref="A7:A8"/>
    <mergeCell ref="A5:M5"/>
    <mergeCell ref="E7:E8"/>
    <mergeCell ref="K7:K8"/>
    <mergeCell ref="I7:I8"/>
    <mergeCell ref="C7:C8"/>
    <mergeCell ref="C6:P6"/>
  </mergeCells>
  <pageMargins left="0.7" right="0.7" top="0.75" bottom="0.75" header="0.3" footer="0.3"/>
  <pageSetup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5"/>
  <sheetViews>
    <sheetView rightToLeft="1" view="pageBreakPreview" zoomScale="90" zoomScaleNormal="100" zoomScaleSheetLayoutView="90" workbookViewId="0">
      <selection activeCell="H28" sqref="H28"/>
    </sheetView>
  </sheetViews>
  <sheetFormatPr defaultColWidth="9.140625" defaultRowHeight="15.75" x14ac:dyDescent="0.4"/>
  <cols>
    <col min="1" max="1" width="21.140625" style="6" customWidth="1"/>
    <col min="2" max="2" width="0.7109375" style="6" customWidth="1"/>
    <col min="3" max="3" width="20.140625" style="6" customWidth="1"/>
    <col min="4" max="4" width="0.7109375" style="6" customWidth="1"/>
    <col min="5" max="5" width="14.140625" style="6" customWidth="1"/>
    <col min="6" max="7" width="0.7109375" style="6" customWidth="1"/>
    <col min="8" max="8" width="16.140625" style="6" customWidth="1"/>
    <col min="9" max="9" width="0.5703125" style="6" customWidth="1"/>
    <col min="10" max="10" width="12.42578125" style="6" bestFit="1" customWidth="1"/>
    <col min="11" max="11" width="0.7109375" style="6" customWidth="1"/>
    <col min="12" max="12" width="6.5703125" style="6" customWidth="1"/>
    <col min="13" max="13" width="4.28515625" style="6" customWidth="1"/>
    <col min="14" max="14" width="0.42578125" style="6" customWidth="1"/>
    <col min="15" max="15" width="5.28515625" style="6" customWidth="1"/>
    <col min="16" max="16" width="4.28515625" style="6" customWidth="1"/>
    <col min="17" max="17" width="0.42578125" style="6" customWidth="1"/>
    <col min="18" max="18" width="10.5703125" style="6" customWidth="1"/>
    <col min="19" max="19" width="0.5703125" style="6" customWidth="1"/>
    <col min="20" max="20" width="11.5703125" style="6" customWidth="1"/>
    <col min="21" max="16384" width="9.140625" style="6"/>
  </cols>
  <sheetData>
    <row r="1" spans="1:20" ht="21" x14ac:dyDescent="0.55000000000000004">
      <c r="A1" s="170" t="s">
        <v>138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</row>
    <row r="2" spans="1:20" ht="21" x14ac:dyDescent="0.55000000000000004">
      <c r="A2" s="170" t="s">
        <v>79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</row>
    <row r="3" spans="1:20" ht="21" x14ac:dyDescent="0.55000000000000004">
      <c r="A3" s="170" t="s">
        <v>194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</row>
    <row r="4" spans="1:20" ht="25.5" x14ac:dyDescent="0.4">
      <c r="A4" s="171" t="s">
        <v>125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</row>
    <row r="5" spans="1:20" ht="16.5" thickBot="1" x14ac:dyDescent="0.45">
      <c r="C5" s="4"/>
      <c r="D5" s="4"/>
      <c r="E5" s="4"/>
      <c r="F5" s="4"/>
      <c r="G5" s="4"/>
      <c r="H5" s="4"/>
      <c r="I5" s="4"/>
      <c r="J5" s="4"/>
      <c r="K5" s="4"/>
      <c r="L5" s="4"/>
    </row>
    <row r="6" spans="1:20" ht="18.75" customHeight="1" thickBot="1" x14ac:dyDescent="0.45">
      <c r="A6" s="18"/>
      <c r="C6" s="81" t="s">
        <v>195</v>
      </c>
      <c r="D6" s="9"/>
      <c r="E6" s="173" t="s">
        <v>13</v>
      </c>
      <c r="F6" s="173"/>
      <c r="G6" s="173"/>
      <c r="H6" s="173"/>
      <c r="J6" s="172" t="s">
        <v>196</v>
      </c>
      <c r="K6" s="172"/>
      <c r="L6" s="172"/>
    </row>
    <row r="7" spans="1:20" ht="24" customHeight="1" x14ac:dyDescent="0.4">
      <c r="A7" s="174" t="s">
        <v>14</v>
      </c>
      <c r="B7" s="20"/>
      <c r="C7" s="175" t="s">
        <v>8</v>
      </c>
      <c r="D7" s="20"/>
      <c r="E7" s="194" t="s">
        <v>58</v>
      </c>
      <c r="F7" s="194"/>
      <c r="G7" s="194" t="s">
        <v>59</v>
      </c>
      <c r="H7" s="194"/>
      <c r="J7" s="178" t="s">
        <v>8</v>
      </c>
      <c r="K7" s="174"/>
      <c r="L7" s="168" t="s">
        <v>34</v>
      </c>
    </row>
    <row r="8" spans="1:20" ht="29.25" customHeight="1" thickBot="1" x14ac:dyDescent="0.45">
      <c r="A8" s="169"/>
      <c r="B8" s="20"/>
      <c r="C8" s="176"/>
      <c r="D8" s="20"/>
      <c r="E8" s="193"/>
      <c r="F8" s="193"/>
      <c r="G8" s="193"/>
      <c r="H8" s="193"/>
      <c r="J8" s="176"/>
      <c r="K8" s="174"/>
      <c r="L8" s="174"/>
    </row>
    <row r="9" spans="1:20" x14ac:dyDescent="0.4">
      <c r="A9" s="20" t="s">
        <v>209</v>
      </c>
      <c r="B9" s="20"/>
      <c r="C9" s="82">
        <v>932095</v>
      </c>
      <c r="D9" s="24"/>
      <c r="E9" s="82">
        <v>0</v>
      </c>
      <c r="F9" s="82"/>
      <c r="G9" s="102"/>
      <c r="H9" s="82">
        <v>630000</v>
      </c>
      <c r="J9" s="23">
        <v>302095</v>
      </c>
      <c r="K9" s="21"/>
      <c r="L9" s="21"/>
    </row>
    <row r="10" spans="1:20" ht="16.5" thickBot="1" x14ac:dyDescent="0.45">
      <c r="A10" s="20" t="s">
        <v>210</v>
      </c>
      <c r="B10" s="20"/>
      <c r="C10" s="82">
        <v>2034861</v>
      </c>
      <c r="D10" s="24"/>
      <c r="E10" s="82">
        <v>36215445751</v>
      </c>
      <c r="F10" s="82"/>
      <c r="G10" s="82"/>
      <c r="H10" s="82">
        <v>36210413577</v>
      </c>
      <c r="J10" s="82">
        <v>7067035</v>
      </c>
      <c r="K10" s="21"/>
      <c r="L10" s="21"/>
    </row>
    <row r="11" spans="1:20" ht="16.5" thickBot="1" x14ac:dyDescent="0.45">
      <c r="A11" s="20" t="s">
        <v>4</v>
      </c>
      <c r="B11" s="20"/>
      <c r="C11" s="83">
        <f>SUM(C9:C10)</f>
        <v>2966956</v>
      </c>
      <c r="D11" s="24"/>
      <c r="E11" s="83">
        <f>SUM(E9:E10)</f>
        <v>36215445751</v>
      </c>
      <c r="F11" s="25" t="s">
        <v>2</v>
      </c>
      <c r="G11" s="25" t="s">
        <v>2</v>
      </c>
      <c r="H11" s="83">
        <f>SUM(H9:H10)</f>
        <v>36211043577</v>
      </c>
      <c r="J11" s="83">
        <f>SUM(J9:K10)</f>
        <v>7369130</v>
      </c>
      <c r="K11" s="21"/>
      <c r="L11" s="26">
        <f>SUM(L9:L10)</f>
        <v>0</v>
      </c>
    </row>
    <row r="12" spans="1:20" ht="16.5" thickTop="1" x14ac:dyDescent="0.4"/>
    <row r="15" spans="1:20" x14ac:dyDescent="0.4">
      <c r="E15" s="6" t="s">
        <v>85</v>
      </c>
    </row>
  </sheetData>
  <mergeCells count="13">
    <mergeCell ref="A1:T1"/>
    <mergeCell ref="A2:T2"/>
    <mergeCell ref="A3:T3"/>
    <mergeCell ref="L7:L8"/>
    <mergeCell ref="A4:T4"/>
    <mergeCell ref="J6:L6"/>
    <mergeCell ref="J7:J8"/>
    <mergeCell ref="K7:K8"/>
    <mergeCell ref="A7:A8"/>
    <mergeCell ref="C7:C8"/>
    <mergeCell ref="E6:H6"/>
    <mergeCell ref="E7:F8"/>
    <mergeCell ref="G7:H8"/>
  </mergeCells>
  <pageMargins left="0.7" right="0.7" top="0.75" bottom="0.75" header="0.3" footer="0.3"/>
  <pageSetup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2"/>
  <sheetViews>
    <sheetView rightToLeft="1" view="pageBreakPreview" zoomScaleNormal="100" zoomScaleSheetLayoutView="100" workbookViewId="0">
      <selection activeCell="E6" sqref="E6"/>
    </sheetView>
  </sheetViews>
  <sheetFormatPr defaultRowHeight="15" x14ac:dyDescent="0.25"/>
  <cols>
    <col min="1" max="1" width="60.140625" style="44" customWidth="1"/>
    <col min="2" max="2" width="1" style="44" customWidth="1"/>
    <col min="4" max="4" width="1.140625" customWidth="1"/>
    <col min="5" max="5" width="15.28515625" customWidth="1"/>
    <col min="6" max="6" width="1" customWidth="1"/>
    <col min="7" max="7" width="17" customWidth="1"/>
    <col min="8" max="8" width="0.42578125" customWidth="1"/>
    <col min="9" max="9" width="17.5703125" customWidth="1"/>
  </cols>
  <sheetData>
    <row r="1" spans="1:23" ht="21" x14ac:dyDescent="0.25">
      <c r="A1" s="195" t="s">
        <v>138</v>
      </c>
      <c r="B1" s="195"/>
      <c r="C1" s="195"/>
      <c r="D1" s="195"/>
      <c r="E1" s="195"/>
      <c r="F1" s="195"/>
      <c r="G1" s="195"/>
      <c r="H1" s="195"/>
      <c r="I1" s="195"/>
    </row>
    <row r="2" spans="1:23" ht="21" x14ac:dyDescent="0.25">
      <c r="A2" s="195" t="s">
        <v>81</v>
      </c>
      <c r="B2" s="195"/>
      <c r="C2" s="195"/>
      <c r="D2" s="195"/>
      <c r="E2" s="195"/>
      <c r="F2" s="195"/>
      <c r="G2" s="195"/>
      <c r="H2" s="195"/>
      <c r="I2" s="195"/>
    </row>
    <row r="3" spans="1:23" ht="21" x14ac:dyDescent="0.25">
      <c r="A3" s="195" t="s">
        <v>194</v>
      </c>
      <c r="B3" s="195"/>
      <c r="C3" s="195"/>
      <c r="D3" s="195"/>
      <c r="E3" s="195"/>
      <c r="F3" s="195"/>
      <c r="G3" s="195"/>
      <c r="H3" s="195"/>
      <c r="I3" s="195"/>
    </row>
    <row r="4" spans="1:23" ht="25.5" x14ac:dyDescent="0.25">
      <c r="A4" s="171" t="s">
        <v>40</v>
      </c>
      <c r="B4" s="171"/>
      <c r="C4" s="171"/>
      <c r="D4" s="171"/>
      <c r="E4" s="171"/>
      <c r="F4" s="171"/>
      <c r="G4" s="171"/>
      <c r="H4" s="171"/>
      <c r="I4" s="171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</row>
    <row r="5" spans="1:23" ht="20.25" thickBot="1" x14ac:dyDescent="0.55000000000000004">
      <c r="A5" s="134" t="s">
        <v>60</v>
      </c>
      <c r="B5" s="135"/>
      <c r="C5" s="136" t="s">
        <v>61</v>
      </c>
      <c r="D5" s="137"/>
      <c r="E5" s="136" t="s">
        <v>8</v>
      </c>
      <c r="F5" s="137"/>
      <c r="G5" s="136" t="s">
        <v>29</v>
      </c>
      <c r="H5" s="137"/>
      <c r="I5" s="136" t="s">
        <v>86</v>
      </c>
    </row>
    <row r="6" spans="1:23" ht="25.5" x14ac:dyDescent="0.25">
      <c r="A6" s="49" t="s">
        <v>183</v>
      </c>
      <c r="B6" s="49"/>
      <c r="C6" s="59" t="s">
        <v>187</v>
      </c>
      <c r="D6" s="47"/>
      <c r="E6" s="143">
        <v>27314467469</v>
      </c>
      <c r="F6" s="47"/>
      <c r="G6" s="144">
        <v>99.27</v>
      </c>
      <c r="H6" s="36"/>
      <c r="I6" s="144">
        <v>4.7300000000000004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</row>
    <row r="7" spans="1:23" ht="25.5" x14ac:dyDescent="0.25">
      <c r="A7" s="49" t="s">
        <v>184</v>
      </c>
      <c r="B7" s="49"/>
      <c r="C7" s="59" t="s">
        <v>188</v>
      </c>
      <c r="D7" s="47"/>
      <c r="E7" s="143">
        <v>0</v>
      </c>
      <c r="F7" s="47"/>
      <c r="G7" s="144">
        <v>0</v>
      </c>
      <c r="H7" s="36"/>
      <c r="I7" s="144">
        <v>0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</row>
    <row r="8" spans="1:23" ht="25.5" x14ac:dyDescent="0.25">
      <c r="A8" s="49" t="s">
        <v>185</v>
      </c>
      <c r="B8" s="49"/>
      <c r="C8" s="59" t="s">
        <v>189</v>
      </c>
      <c r="D8" s="47"/>
      <c r="E8" s="143">
        <v>-1234837</v>
      </c>
      <c r="F8" s="47"/>
      <c r="G8" s="144">
        <v>0</v>
      </c>
      <c r="H8" s="36"/>
      <c r="I8" s="144">
        <v>0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</row>
    <row r="9" spans="1:23" ht="33" customHeight="1" x14ac:dyDescent="0.25">
      <c r="A9" s="49" t="s">
        <v>186</v>
      </c>
      <c r="B9" s="49"/>
      <c r="C9" s="59" t="s">
        <v>190</v>
      </c>
      <c r="D9" s="47"/>
      <c r="E9" s="143">
        <v>4624</v>
      </c>
      <c r="F9" s="47"/>
      <c r="G9" s="144">
        <v>0</v>
      </c>
      <c r="H9" s="36"/>
      <c r="I9" s="144">
        <v>0</v>
      </c>
      <c r="J9" s="43"/>
      <c r="K9" s="43"/>
      <c r="L9" s="43"/>
      <c r="M9" s="43"/>
      <c r="N9" s="43"/>
      <c r="O9" s="43"/>
      <c r="P9" s="43"/>
      <c r="Q9" s="43"/>
      <c r="R9" s="43"/>
      <c r="S9" s="43"/>
    </row>
    <row r="10" spans="1:23" ht="26.25" thickBot="1" x14ac:dyDescent="0.3">
      <c r="A10" s="49" t="s">
        <v>42</v>
      </c>
      <c r="B10" s="49"/>
      <c r="C10" s="59" t="s">
        <v>191</v>
      </c>
      <c r="D10" s="47"/>
      <c r="E10" s="143">
        <v>201467874</v>
      </c>
      <c r="F10" s="47"/>
      <c r="G10" s="144">
        <v>0.73</v>
      </c>
      <c r="H10" s="36"/>
      <c r="I10" s="144">
        <v>0.03</v>
      </c>
      <c r="J10" s="43"/>
      <c r="K10" s="43"/>
    </row>
    <row r="11" spans="1:23" ht="20.25" thickBot="1" x14ac:dyDescent="0.3">
      <c r="A11" s="49" t="s">
        <v>4</v>
      </c>
      <c r="E11" s="145">
        <f>SUM(E6:E10)</f>
        <v>27514705130</v>
      </c>
      <c r="G11" s="117">
        <v>100</v>
      </c>
      <c r="H11" s="36"/>
      <c r="I11" s="146">
        <f>SUM(I6:I10)</f>
        <v>4.7600000000000007</v>
      </c>
    </row>
    <row r="12" spans="1:23" ht="15.75" thickTop="1" x14ac:dyDescent="0.25"/>
  </sheetData>
  <mergeCells count="4">
    <mergeCell ref="A4:I4"/>
    <mergeCell ref="A3:I3"/>
    <mergeCell ref="A2:I2"/>
    <mergeCell ref="A1:I1"/>
  </mergeCells>
  <pageMargins left="0.7" right="0.7" top="0.75" bottom="0.75" header="0.3" footer="0.3"/>
  <pageSetup scale="99" orientation="landscape" horizontalDpi="4294967295" verticalDpi="4294967295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50"/>
  <sheetViews>
    <sheetView rightToLeft="1" view="pageBreakPreview" zoomScaleNormal="100" zoomScaleSheetLayoutView="100" workbookViewId="0">
      <selection activeCell="V19" sqref="V19"/>
    </sheetView>
  </sheetViews>
  <sheetFormatPr defaultColWidth="9.140625" defaultRowHeight="15.75" x14ac:dyDescent="0.4"/>
  <cols>
    <col min="1" max="1" width="17.42578125" style="6" customWidth="1"/>
    <col min="2" max="2" width="0.5703125" style="6" customWidth="1"/>
    <col min="3" max="3" width="12.140625" style="6" bestFit="1" customWidth="1"/>
    <col min="4" max="4" width="0.42578125" style="6" customWidth="1"/>
    <col min="5" max="5" width="14.5703125" style="6" bestFit="1" customWidth="1"/>
    <col min="6" max="6" width="0.85546875" style="6" customWidth="1"/>
    <col min="7" max="7" width="12.28515625" style="6" customWidth="1"/>
    <col min="8" max="8" width="1" style="6" customWidth="1"/>
    <col min="9" max="9" width="14.5703125" style="6" bestFit="1" customWidth="1"/>
    <col min="10" max="10" width="12.5703125" style="6" customWidth="1"/>
    <col min="11" max="11" width="0.7109375" style="6" customWidth="1"/>
    <col min="12" max="12" width="12.85546875" style="6" bestFit="1" customWidth="1"/>
    <col min="13" max="13" width="0.5703125" style="6" customWidth="1"/>
    <col min="14" max="14" width="13.85546875" style="6" customWidth="1"/>
    <col min="15" max="15" width="0.85546875" style="6" customWidth="1"/>
    <col min="16" max="16" width="12.85546875" style="6" bestFit="1" customWidth="1"/>
    <col min="17" max="17" width="0.85546875" style="6" customWidth="1"/>
    <col min="18" max="18" width="13.28515625" style="6" customWidth="1"/>
    <col min="19" max="19" width="10.5703125" style="6" customWidth="1"/>
    <col min="20" max="20" width="9.5703125" style="6" bestFit="1" customWidth="1"/>
    <col min="21" max="22" width="13.42578125" style="6" bestFit="1" customWidth="1"/>
    <col min="23" max="23" width="12.5703125" style="6" bestFit="1" customWidth="1"/>
    <col min="24" max="25" width="9.140625" style="6"/>
    <col min="26" max="26" width="9.140625" style="141"/>
    <col min="27" max="16384" width="9.140625" style="6"/>
  </cols>
  <sheetData>
    <row r="1" spans="1:22" ht="21" x14ac:dyDescent="0.55000000000000004">
      <c r="A1" s="170" t="s">
        <v>138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</row>
    <row r="2" spans="1:22" ht="21" x14ac:dyDescent="0.55000000000000004">
      <c r="A2" s="170" t="s">
        <v>81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</row>
    <row r="3" spans="1:22" ht="21" x14ac:dyDescent="0.55000000000000004">
      <c r="A3" s="170" t="s">
        <v>194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</row>
    <row r="5" spans="1:22" ht="25.5" x14ac:dyDescent="0.4">
      <c r="A5" s="171" t="s">
        <v>41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</row>
    <row r="7" spans="1:22" ht="19.5" customHeight="1" thickBot="1" x14ac:dyDescent="0.45">
      <c r="A7" s="4"/>
      <c r="B7" s="5"/>
      <c r="C7" s="196" t="s">
        <v>197</v>
      </c>
      <c r="D7" s="196"/>
      <c r="E7" s="196"/>
      <c r="F7" s="196"/>
      <c r="G7" s="196"/>
      <c r="H7" s="196"/>
      <c r="I7" s="196"/>
      <c r="J7" s="196"/>
      <c r="K7" s="5"/>
      <c r="L7" s="196" t="s">
        <v>198</v>
      </c>
      <c r="M7" s="196"/>
      <c r="N7" s="196"/>
      <c r="O7" s="196"/>
      <c r="P7" s="196"/>
      <c r="Q7" s="196"/>
      <c r="R7" s="196"/>
      <c r="S7" s="196"/>
    </row>
    <row r="8" spans="1:22" ht="19.5" customHeight="1" x14ac:dyDescent="0.4">
      <c r="A8" s="198" t="s">
        <v>37</v>
      </c>
      <c r="B8" s="197"/>
      <c r="C8" s="201" t="s">
        <v>20</v>
      </c>
      <c r="D8" s="200"/>
      <c r="E8" s="201" t="s">
        <v>21</v>
      </c>
      <c r="F8" s="200"/>
      <c r="G8" s="201" t="s">
        <v>22</v>
      </c>
      <c r="H8" s="200"/>
      <c r="I8" s="201" t="s">
        <v>4</v>
      </c>
      <c r="J8" s="201"/>
      <c r="K8" s="197"/>
      <c r="L8" s="201" t="s">
        <v>20</v>
      </c>
      <c r="M8" s="200"/>
      <c r="N8" s="201" t="s">
        <v>21</v>
      </c>
      <c r="O8" s="200"/>
      <c r="P8" s="201" t="s">
        <v>22</v>
      </c>
      <c r="Q8" s="200"/>
      <c r="R8" s="201" t="s">
        <v>4</v>
      </c>
      <c r="S8" s="201"/>
    </row>
    <row r="9" spans="1:22" ht="18.75" customHeight="1" thickBot="1" x14ac:dyDescent="0.45">
      <c r="A9" s="198"/>
      <c r="B9" s="197"/>
      <c r="C9" s="202"/>
      <c r="D9" s="197"/>
      <c r="E9" s="202"/>
      <c r="F9" s="197"/>
      <c r="G9" s="202"/>
      <c r="H9" s="197"/>
      <c r="I9" s="196"/>
      <c r="J9" s="196"/>
      <c r="K9" s="197"/>
      <c r="L9" s="202"/>
      <c r="M9" s="197"/>
      <c r="N9" s="202"/>
      <c r="O9" s="197"/>
      <c r="P9" s="202"/>
      <c r="Q9" s="197"/>
      <c r="R9" s="196"/>
      <c r="S9" s="196"/>
    </row>
    <row r="10" spans="1:22" ht="28.5" customHeight="1" thickBot="1" x14ac:dyDescent="0.45">
      <c r="A10" s="199"/>
      <c r="B10" s="197"/>
      <c r="C10" s="66" t="s">
        <v>84</v>
      </c>
      <c r="D10" s="197"/>
      <c r="E10" s="66" t="s">
        <v>84</v>
      </c>
      <c r="F10" s="197"/>
      <c r="G10" s="66" t="s">
        <v>84</v>
      </c>
      <c r="H10" s="197"/>
      <c r="I10" s="7" t="s">
        <v>8</v>
      </c>
      <c r="J10" s="7" t="s">
        <v>23</v>
      </c>
      <c r="K10" s="197"/>
      <c r="L10" s="66" t="s">
        <v>84</v>
      </c>
      <c r="M10" s="197"/>
      <c r="N10" s="66" t="s">
        <v>84</v>
      </c>
      <c r="O10" s="197"/>
      <c r="P10" s="66" t="s">
        <v>84</v>
      </c>
      <c r="Q10" s="197"/>
      <c r="R10" s="7" t="s">
        <v>8</v>
      </c>
      <c r="S10" s="7" t="s">
        <v>23</v>
      </c>
    </row>
    <row r="11" spans="1:22" x14ac:dyDescent="0.4">
      <c r="A11" s="77" t="s">
        <v>149</v>
      </c>
      <c r="B11" s="9"/>
      <c r="C11" s="91">
        <v>0</v>
      </c>
      <c r="D11" s="139"/>
      <c r="E11" s="91">
        <v>119072400</v>
      </c>
      <c r="F11" s="139"/>
      <c r="G11" s="91">
        <v>0</v>
      </c>
      <c r="H11" s="139"/>
      <c r="I11" s="91">
        <v>119072400</v>
      </c>
      <c r="J11" s="140">
        <v>0.43</v>
      </c>
      <c r="K11" s="139"/>
      <c r="L11" s="91">
        <v>0</v>
      </c>
      <c r="M11" s="139"/>
      <c r="N11" s="91">
        <v>119072400</v>
      </c>
      <c r="O11" s="139"/>
      <c r="P11" s="91">
        <v>0</v>
      </c>
      <c r="Q11" s="139"/>
      <c r="R11" s="91">
        <v>119072400</v>
      </c>
      <c r="S11" s="103">
        <v>0.43</v>
      </c>
      <c r="U11" s="141"/>
      <c r="V11" s="141"/>
    </row>
    <row r="12" spans="1:22" ht="31.5" x14ac:dyDescent="0.4">
      <c r="A12" s="77" t="s">
        <v>150</v>
      </c>
      <c r="B12" s="9"/>
      <c r="C12" s="91">
        <v>806988564</v>
      </c>
      <c r="D12" s="139"/>
      <c r="E12" s="91">
        <v>-702527160</v>
      </c>
      <c r="F12" s="139"/>
      <c r="G12" s="91">
        <v>0</v>
      </c>
      <c r="H12" s="139"/>
      <c r="I12" s="91">
        <v>104461404</v>
      </c>
      <c r="J12" s="140">
        <v>0.38</v>
      </c>
      <c r="K12" s="139"/>
      <c r="L12" s="91">
        <v>806988564</v>
      </c>
      <c r="M12" s="139"/>
      <c r="N12" s="91">
        <v>-702527160</v>
      </c>
      <c r="O12" s="139"/>
      <c r="P12" s="91">
        <v>0</v>
      </c>
      <c r="Q12" s="139"/>
      <c r="R12" s="91">
        <v>104461404</v>
      </c>
      <c r="S12" s="103">
        <v>0.38</v>
      </c>
      <c r="U12" s="141"/>
      <c r="V12" s="141"/>
    </row>
    <row r="13" spans="1:22" ht="31.5" x14ac:dyDescent="0.4">
      <c r="A13" s="77" t="s">
        <v>151</v>
      </c>
      <c r="B13" s="9"/>
      <c r="C13" s="91">
        <v>0</v>
      </c>
      <c r="D13" s="139"/>
      <c r="E13" s="91">
        <v>10461502610</v>
      </c>
      <c r="F13" s="139"/>
      <c r="G13" s="91">
        <v>0</v>
      </c>
      <c r="H13" s="139"/>
      <c r="I13" s="91">
        <v>10461502610</v>
      </c>
      <c r="J13" s="140">
        <v>38.020000000000003</v>
      </c>
      <c r="K13" s="139"/>
      <c r="L13" s="91">
        <v>0</v>
      </c>
      <c r="M13" s="139"/>
      <c r="N13" s="91">
        <v>10461502610</v>
      </c>
      <c r="O13" s="139"/>
      <c r="P13" s="91">
        <v>0</v>
      </c>
      <c r="Q13" s="139"/>
      <c r="R13" s="91">
        <v>10461502610</v>
      </c>
      <c r="S13" s="103">
        <v>38.020000000000003</v>
      </c>
      <c r="U13" s="141"/>
      <c r="V13" s="141"/>
    </row>
    <row r="14" spans="1:22" x14ac:dyDescent="0.4">
      <c r="A14" s="77" t="s">
        <v>152</v>
      </c>
      <c r="B14" s="9"/>
      <c r="C14" s="91">
        <v>0</v>
      </c>
      <c r="D14" s="139"/>
      <c r="E14" s="91">
        <v>-285773760</v>
      </c>
      <c r="F14" s="139"/>
      <c r="G14" s="91">
        <v>0</v>
      </c>
      <c r="H14" s="139"/>
      <c r="I14" s="91">
        <v>-285773760</v>
      </c>
      <c r="J14" s="140">
        <v>-1.04</v>
      </c>
      <c r="K14" s="139"/>
      <c r="L14" s="91">
        <v>0</v>
      </c>
      <c r="M14" s="139"/>
      <c r="N14" s="91">
        <v>-285773760</v>
      </c>
      <c r="O14" s="139"/>
      <c r="P14" s="91">
        <v>0</v>
      </c>
      <c r="Q14" s="139"/>
      <c r="R14" s="91">
        <v>-285773760</v>
      </c>
      <c r="S14" s="103">
        <v>-1.04</v>
      </c>
      <c r="U14" s="141"/>
      <c r="V14" s="141"/>
    </row>
    <row r="15" spans="1:22" ht="31.5" x14ac:dyDescent="0.4">
      <c r="A15" s="77" t="s">
        <v>153</v>
      </c>
      <c r="B15" s="9"/>
      <c r="C15" s="91">
        <v>0</v>
      </c>
      <c r="D15" s="139"/>
      <c r="E15" s="91">
        <v>257088653</v>
      </c>
      <c r="F15" s="139"/>
      <c r="G15" s="91">
        <v>0</v>
      </c>
      <c r="H15" s="139"/>
      <c r="I15" s="91">
        <v>257088653</v>
      </c>
      <c r="J15" s="140">
        <v>0.93</v>
      </c>
      <c r="K15" s="139"/>
      <c r="L15" s="91">
        <v>0</v>
      </c>
      <c r="M15" s="139"/>
      <c r="N15" s="91">
        <v>257088653</v>
      </c>
      <c r="O15" s="139"/>
      <c r="P15" s="91">
        <v>0</v>
      </c>
      <c r="Q15" s="139"/>
      <c r="R15" s="91">
        <v>257088653</v>
      </c>
      <c r="S15" s="103">
        <v>0.93</v>
      </c>
      <c r="U15" s="141"/>
      <c r="V15" s="141"/>
    </row>
    <row r="16" spans="1:22" x14ac:dyDescent="0.4">
      <c r="A16" s="77" t="s">
        <v>154</v>
      </c>
      <c r="B16" s="9"/>
      <c r="C16" s="91">
        <v>0</v>
      </c>
      <c r="D16" s="139"/>
      <c r="E16" s="91">
        <v>279820140</v>
      </c>
      <c r="F16" s="139"/>
      <c r="G16" s="91">
        <v>0</v>
      </c>
      <c r="H16" s="139"/>
      <c r="I16" s="91">
        <v>279820140</v>
      </c>
      <c r="J16" s="140">
        <v>1.02</v>
      </c>
      <c r="K16" s="139"/>
      <c r="L16" s="91">
        <v>0</v>
      </c>
      <c r="M16" s="139"/>
      <c r="N16" s="91">
        <v>279820140</v>
      </c>
      <c r="O16" s="139"/>
      <c r="P16" s="91">
        <v>0</v>
      </c>
      <c r="Q16" s="139"/>
      <c r="R16" s="91">
        <v>279820140</v>
      </c>
      <c r="S16" s="103">
        <v>1.02</v>
      </c>
      <c r="U16" s="141"/>
      <c r="V16" s="141"/>
    </row>
    <row r="17" spans="1:23" x14ac:dyDescent="0.4">
      <c r="A17" s="77" t="s">
        <v>155</v>
      </c>
      <c r="B17" s="9"/>
      <c r="C17" s="91">
        <v>0</v>
      </c>
      <c r="D17" s="139"/>
      <c r="E17" s="91">
        <v>-187515373</v>
      </c>
      <c r="F17" s="139"/>
      <c r="G17" s="91">
        <v>0</v>
      </c>
      <c r="H17" s="139"/>
      <c r="I17" s="91">
        <v>-187515373</v>
      </c>
      <c r="J17" s="140">
        <v>-0.68</v>
      </c>
      <c r="K17" s="139"/>
      <c r="L17" s="91">
        <v>0</v>
      </c>
      <c r="M17" s="139"/>
      <c r="N17" s="91">
        <v>-187515373</v>
      </c>
      <c r="O17" s="139"/>
      <c r="P17" s="91">
        <v>0</v>
      </c>
      <c r="Q17" s="139"/>
      <c r="R17" s="91">
        <v>-187515373</v>
      </c>
      <c r="S17" s="103">
        <v>-0.68</v>
      </c>
      <c r="U17" s="141"/>
      <c r="V17" s="141"/>
    </row>
    <row r="18" spans="1:23" x14ac:dyDescent="0.4">
      <c r="A18" s="77" t="s">
        <v>156</v>
      </c>
      <c r="B18" s="9"/>
      <c r="C18" s="91">
        <v>0</v>
      </c>
      <c r="D18" s="139"/>
      <c r="E18" s="91">
        <v>1015623386</v>
      </c>
      <c r="F18" s="139"/>
      <c r="G18" s="91">
        <v>0</v>
      </c>
      <c r="H18" s="139"/>
      <c r="I18" s="91">
        <v>1015623386</v>
      </c>
      <c r="J18" s="140">
        <v>3.69</v>
      </c>
      <c r="K18" s="139"/>
      <c r="L18" s="91">
        <v>0</v>
      </c>
      <c r="M18" s="139"/>
      <c r="N18" s="91">
        <v>1015623386</v>
      </c>
      <c r="O18" s="139"/>
      <c r="P18" s="91">
        <v>0</v>
      </c>
      <c r="Q18" s="139"/>
      <c r="R18" s="91">
        <v>1015623386</v>
      </c>
      <c r="S18" s="103">
        <v>3.69</v>
      </c>
      <c r="U18" s="141"/>
      <c r="V18" s="141"/>
      <c r="W18" s="97"/>
    </row>
    <row r="19" spans="1:23" x14ac:dyDescent="0.4">
      <c r="A19" s="77" t="s">
        <v>203</v>
      </c>
      <c r="B19" s="9"/>
      <c r="C19" s="91">
        <v>0</v>
      </c>
      <c r="D19" s="139"/>
      <c r="E19" s="91">
        <v>-1305950099</v>
      </c>
      <c r="F19" s="139"/>
      <c r="G19" s="91">
        <v>0</v>
      </c>
      <c r="H19" s="139"/>
      <c r="I19" s="91">
        <v>-1305950099</v>
      </c>
      <c r="J19" s="140">
        <v>-4.75</v>
      </c>
      <c r="K19" s="139"/>
      <c r="L19" s="91">
        <v>0</v>
      </c>
      <c r="M19" s="139"/>
      <c r="N19" s="91">
        <v>-1305950099</v>
      </c>
      <c r="O19" s="139"/>
      <c r="P19" s="91">
        <v>0</v>
      </c>
      <c r="Q19" s="139"/>
      <c r="R19" s="91">
        <v>-1305950099</v>
      </c>
      <c r="S19" s="103">
        <v>-4.75</v>
      </c>
      <c r="U19" s="141"/>
      <c r="V19" s="141"/>
      <c r="W19" s="97"/>
    </row>
    <row r="20" spans="1:23" x14ac:dyDescent="0.4">
      <c r="A20" s="77" t="s">
        <v>157</v>
      </c>
      <c r="B20" s="9"/>
      <c r="C20" s="91">
        <v>0</v>
      </c>
      <c r="D20" s="139"/>
      <c r="E20" s="91">
        <v>-261959280</v>
      </c>
      <c r="F20" s="139"/>
      <c r="G20" s="91">
        <v>0</v>
      </c>
      <c r="H20" s="139"/>
      <c r="I20" s="91">
        <v>-261959280</v>
      </c>
      <c r="J20" s="140">
        <v>-0.95</v>
      </c>
      <c r="K20" s="139"/>
      <c r="L20" s="91">
        <v>0</v>
      </c>
      <c r="M20" s="139"/>
      <c r="N20" s="91">
        <v>-261959280</v>
      </c>
      <c r="O20" s="139"/>
      <c r="P20" s="91">
        <v>0</v>
      </c>
      <c r="Q20" s="139"/>
      <c r="R20" s="91">
        <v>-261959280</v>
      </c>
      <c r="S20" s="103">
        <v>-0.95</v>
      </c>
      <c r="U20" s="141"/>
      <c r="V20" s="141"/>
      <c r="W20" s="97"/>
    </row>
    <row r="21" spans="1:23" ht="31.5" x14ac:dyDescent="0.4">
      <c r="A21" s="77" t="s">
        <v>158</v>
      </c>
      <c r="B21" s="9"/>
      <c r="C21" s="91">
        <v>0</v>
      </c>
      <c r="D21" s="139"/>
      <c r="E21" s="91">
        <v>12316055238</v>
      </c>
      <c r="F21" s="139"/>
      <c r="G21" s="91">
        <v>89750856</v>
      </c>
      <c r="H21" s="139"/>
      <c r="I21" s="91">
        <v>12405806094</v>
      </c>
      <c r="J21" s="140">
        <v>45.09</v>
      </c>
      <c r="K21" s="139"/>
      <c r="L21" s="91">
        <v>0</v>
      </c>
      <c r="M21" s="139"/>
      <c r="N21" s="91">
        <v>12316055238</v>
      </c>
      <c r="O21" s="139"/>
      <c r="P21" s="91">
        <v>89750856</v>
      </c>
      <c r="Q21" s="139"/>
      <c r="R21" s="91">
        <v>12405806094</v>
      </c>
      <c r="S21" s="103">
        <v>45.09</v>
      </c>
      <c r="U21" s="141"/>
      <c r="V21" s="141"/>
      <c r="W21" s="97"/>
    </row>
    <row r="22" spans="1:23" x14ac:dyDescent="0.4">
      <c r="A22" s="77" t="s">
        <v>159</v>
      </c>
      <c r="B22" s="9"/>
      <c r="C22" s="91">
        <v>5869863149</v>
      </c>
      <c r="D22" s="139"/>
      <c r="E22" s="91">
        <v>-7606410432</v>
      </c>
      <c r="F22" s="139"/>
      <c r="G22" s="91">
        <v>0</v>
      </c>
      <c r="H22" s="139"/>
      <c r="I22" s="91">
        <v>-1736547283</v>
      </c>
      <c r="J22" s="140">
        <v>-6.31</v>
      </c>
      <c r="K22" s="139"/>
      <c r="L22" s="91">
        <v>5869863149</v>
      </c>
      <c r="M22" s="139"/>
      <c r="N22" s="91">
        <v>-7606410432</v>
      </c>
      <c r="O22" s="139"/>
      <c r="P22" s="91">
        <v>0</v>
      </c>
      <c r="Q22" s="139"/>
      <c r="R22" s="91">
        <v>-1736547283</v>
      </c>
      <c r="S22" s="103">
        <v>-6.31</v>
      </c>
      <c r="U22" s="141"/>
      <c r="V22" s="141"/>
      <c r="W22" s="97"/>
    </row>
    <row r="23" spans="1:23" x14ac:dyDescent="0.4">
      <c r="A23" s="77" t="s">
        <v>160</v>
      </c>
      <c r="B23" s="9"/>
      <c r="C23" s="91">
        <v>0</v>
      </c>
      <c r="D23" s="139"/>
      <c r="E23" s="91">
        <v>-216711767</v>
      </c>
      <c r="F23" s="139"/>
      <c r="G23" s="91">
        <v>-91026814</v>
      </c>
      <c r="H23" s="139"/>
      <c r="I23" s="91">
        <v>-307738581</v>
      </c>
      <c r="J23" s="140">
        <v>-1.1200000000000001</v>
      </c>
      <c r="K23" s="139"/>
      <c r="L23" s="91">
        <v>0</v>
      </c>
      <c r="M23" s="139"/>
      <c r="N23" s="91">
        <v>-216711767</v>
      </c>
      <c r="O23" s="139"/>
      <c r="P23" s="91">
        <v>-91026814</v>
      </c>
      <c r="Q23" s="139"/>
      <c r="R23" s="91">
        <v>-307738581</v>
      </c>
      <c r="S23" s="103">
        <v>-1.1200000000000001</v>
      </c>
      <c r="U23" s="141"/>
      <c r="V23" s="141"/>
      <c r="W23" s="97"/>
    </row>
    <row r="24" spans="1:23" x14ac:dyDescent="0.4">
      <c r="A24" s="77" t="s">
        <v>161</v>
      </c>
      <c r="B24" s="9"/>
      <c r="C24" s="91">
        <v>0</v>
      </c>
      <c r="D24" s="139"/>
      <c r="E24" s="91">
        <v>-128995100</v>
      </c>
      <c r="F24" s="139"/>
      <c r="G24" s="91">
        <v>0</v>
      </c>
      <c r="H24" s="139"/>
      <c r="I24" s="91">
        <v>-128995100</v>
      </c>
      <c r="J24" s="140">
        <v>-0.47</v>
      </c>
      <c r="K24" s="139"/>
      <c r="L24" s="91">
        <v>0</v>
      </c>
      <c r="M24" s="139"/>
      <c r="N24" s="91">
        <v>-128995100</v>
      </c>
      <c r="O24" s="139"/>
      <c r="P24" s="91">
        <v>0</v>
      </c>
      <c r="Q24" s="139"/>
      <c r="R24" s="91">
        <v>-128995100</v>
      </c>
      <c r="S24" s="103">
        <v>-0.47</v>
      </c>
      <c r="U24" s="141"/>
      <c r="V24" s="141"/>
      <c r="W24" s="97"/>
    </row>
    <row r="25" spans="1:23" x14ac:dyDescent="0.4">
      <c r="A25" s="77" t="s">
        <v>162</v>
      </c>
      <c r="B25" s="9"/>
      <c r="C25" s="91">
        <v>0</v>
      </c>
      <c r="D25" s="139"/>
      <c r="E25" s="91">
        <v>-2396332050</v>
      </c>
      <c r="F25" s="139"/>
      <c r="G25" s="91">
        <v>0</v>
      </c>
      <c r="H25" s="139"/>
      <c r="I25" s="91">
        <v>-2396332050</v>
      </c>
      <c r="J25" s="140">
        <v>-8.7100000000000009</v>
      </c>
      <c r="K25" s="139"/>
      <c r="L25" s="91">
        <v>0</v>
      </c>
      <c r="M25" s="139"/>
      <c r="N25" s="91">
        <v>-2396332050</v>
      </c>
      <c r="O25" s="139"/>
      <c r="P25" s="91">
        <v>0</v>
      </c>
      <c r="Q25" s="139"/>
      <c r="R25" s="91">
        <v>-2396332050</v>
      </c>
      <c r="S25" s="103">
        <v>-8.7100000000000009</v>
      </c>
      <c r="U25" s="141"/>
      <c r="V25" s="141"/>
      <c r="W25" s="97"/>
    </row>
    <row r="26" spans="1:23" ht="31.5" x14ac:dyDescent="0.4">
      <c r="A26" s="77" t="s">
        <v>163</v>
      </c>
      <c r="B26" s="9"/>
      <c r="C26" s="91">
        <v>0</v>
      </c>
      <c r="D26" s="139"/>
      <c r="E26" s="91">
        <v>-4703240613</v>
      </c>
      <c r="F26" s="139"/>
      <c r="G26" s="91">
        <v>0</v>
      </c>
      <c r="H26" s="139"/>
      <c r="I26" s="91">
        <v>-4703240613</v>
      </c>
      <c r="J26" s="140">
        <v>-17.09</v>
      </c>
      <c r="K26" s="139"/>
      <c r="L26" s="91">
        <v>0</v>
      </c>
      <c r="M26" s="139"/>
      <c r="N26" s="91">
        <v>-4703240613</v>
      </c>
      <c r="O26" s="139"/>
      <c r="P26" s="91">
        <v>0</v>
      </c>
      <c r="Q26" s="139"/>
      <c r="R26" s="91">
        <v>-4703240613</v>
      </c>
      <c r="S26" s="103">
        <v>-17.09</v>
      </c>
      <c r="U26" s="141"/>
      <c r="V26" s="141"/>
      <c r="W26" s="97"/>
    </row>
    <row r="27" spans="1:23" x14ac:dyDescent="0.4">
      <c r="A27" s="77" t="s">
        <v>164</v>
      </c>
      <c r="B27" s="9"/>
      <c r="C27" s="91">
        <v>0</v>
      </c>
      <c r="D27" s="139"/>
      <c r="E27" s="91">
        <v>-1508250400</v>
      </c>
      <c r="F27" s="139"/>
      <c r="G27" s="91">
        <v>0</v>
      </c>
      <c r="H27" s="139"/>
      <c r="I27" s="91">
        <v>-1508250400</v>
      </c>
      <c r="J27" s="140">
        <v>-5.48</v>
      </c>
      <c r="K27" s="139"/>
      <c r="L27" s="91">
        <v>0</v>
      </c>
      <c r="M27" s="139"/>
      <c r="N27" s="91">
        <v>-1508250400</v>
      </c>
      <c r="O27" s="139"/>
      <c r="P27" s="91">
        <v>0</v>
      </c>
      <c r="Q27" s="139"/>
      <c r="R27" s="91">
        <v>-1508250400</v>
      </c>
      <c r="S27" s="103">
        <v>-5.48</v>
      </c>
      <c r="U27" s="141"/>
      <c r="V27" s="141"/>
    </row>
    <row r="28" spans="1:23" x14ac:dyDescent="0.4">
      <c r="A28" s="77" t="s">
        <v>165</v>
      </c>
      <c r="B28" s="9"/>
      <c r="C28" s="91">
        <v>0</v>
      </c>
      <c r="D28" s="139"/>
      <c r="E28" s="91">
        <v>565439268</v>
      </c>
      <c r="F28" s="139"/>
      <c r="G28" s="91">
        <v>0</v>
      </c>
      <c r="H28" s="139"/>
      <c r="I28" s="91">
        <v>565439268</v>
      </c>
      <c r="J28" s="140">
        <v>2.06</v>
      </c>
      <c r="K28" s="139"/>
      <c r="L28" s="91">
        <v>0</v>
      </c>
      <c r="M28" s="139"/>
      <c r="N28" s="91">
        <v>565439268</v>
      </c>
      <c r="O28" s="139"/>
      <c r="P28" s="91">
        <v>0</v>
      </c>
      <c r="Q28" s="139"/>
      <c r="R28" s="91">
        <v>565439268</v>
      </c>
      <c r="S28" s="103">
        <v>2.06</v>
      </c>
      <c r="U28" s="141"/>
      <c r="V28" s="141"/>
    </row>
    <row r="29" spans="1:23" x14ac:dyDescent="0.4">
      <c r="A29" s="77" t="s">
        <v>166</v>
      </c>
      <c r="B29" s="9"/>
      <c r="C29" s="91">
        <v>0</v>
      </c>
      <c r="D29" s="139"/>
      <c r="E29" s="91">
        <v>0</v>
      </c>
      <c r="F29" s="139"/>
      <c r="G29" s="91">
        <v>-227824552</v>
      </c>
      <c r="H29" s="139"/>
      <c r="I29" s="91">
        <v>-227824552</v>
      </c>
      <c r="J29" s="140">
        <v>-0.83</v>
      </c>
      <c r="K29" s="139"/>
      <c r="L29" s="91">
        <v>0</v>
      </c>
      <c r="M29" s="139"/>
      <c r="N29" s="91">
        <v>0</v>
      </c>
      <c r="O29" s="139"/>
      <c r="P29" s="91">
        <v>-227824552</v>
      </c>
      <c r="Q29" s="139"/>
      <c r="R29" s="91">
        <v>-227824552</v>
      </c>
      <c r="S29" s="103">
        <v>-0.83</v>
      </c>
      <c r="U29" s="141"/>
      <c r="V29" s="141"/>
    </row>
    <row r="30" spans="1:23" x14ac:dyDescent="0.4">
      <c r="A30" s="77" t="s">
        <v>167</v>
      </c>
      <c r="B30" s="9"/>
      <c r="C30" s="91">
        <v>74017744</v>
      </c>
      <c r="D30" s="139"/>
      <c r="E30" s="91">
        <v>1369332600</v>
      </c>
      <c r="F30" s="139"/>
      <c r="G30" s="91">
        <v>0</v>
      </c>
      <c r="H30" s="139"/>
      <c r="I30" s="91">
        <v>1443350344</v>
      </c>
      <c r="J30" s="140">
        <v>5.25</v>
      </c>
      <c r="K30" s="139"/>
      <c r="L30" s="91">
        <v>74017744</v>
      </c>
      <c r="M30" s="139"/>
      <c r="N30" s="91">
        <v>1369332600</v>
      </c>
      <c r="O30" s="139"/>
      <c r="P30" s="91">
        <v>0</v>
      </c>
      <c r="Q30" s="139"/>
      <c r="R30" s="91">
        <v>1443350344</v>
      </c>
      <c r="S30" s="103">
        <v>5.25</v>
      </c>
      <c r="U30" s="141"/>
      <c r="V30" s="141"/>
    </row>
    <row r="31" spans="1:23" x14ac:dyDescent="0.4">
      <c r="A31" s="77" t="s">
        <v>169</v>
      </c>
      <c r="B31" s="9"/>
      <c r="C31" s="91">
        <v>0</v>
      </c>
      <c r="D31" s="139"/>
      <c r="E31" s="91">
        <v>11381336900</v>
      </c>
      <c r="F31" s="139"/>
      <c r="G31" s="91">
        <v>0</v>
      </c>
      <c r="H31" s="139"/>
      <c r="I31" s="91">
        <v>11381336900</v>
      </c>
      <c r="J31" s="140">
        <v>41.36</v>
      </c>
      <c r="K31" s="139"/>
      <c r="L31" s="91">
        <v>0</v>
      </c>
      <c r="M31" s="139"/>
      <c r="N31" s="91">
        <v>11381336900</v>
      </c>
      <c r="O31" s="139"/>
      <c r="P31" s="91">
        <v>0</v>
      </c>
      <c r="Q31" s="139"/>
      <c r="R31" s="91">
        <v>11381336900</v>
      </c>
      <c r="S31" s="103">
        <v>41.36</v>
      </c>
      <c r="U31" s="141"/>
      <c r="V31" s="141"/>
    </row>
    <row r="32" spans="1:23" x14ac:dyDescent="0.4">
      <c r="A32" s="77" t="s">
        <v>170</v>
      </c>
      <c r="B32" s="9"/>
      <c r="C32" s="91">
        <v>0</v>
      </c>
      <c r="D32" s="139"/>
      <c r="E32" s="91">
        <v>2100437137</v>
      </c>
      <c r="F32" s="139"/>
      <c r="G32" s="91">
        <v>0</v>
      </c>
      <c r="H32" s="139"/>
      <c r="I32" s="91">
        <v>2100437137</v>
      </c>
      <c r="J32" s="140">
        <v>7.63</v>
      </c>
      <c r="K32" s="139"/>
      <c r="L32" s="91">
        <v>0</v>
      </c>
      <c r="M32" s="139"/>
      <c r="N32" s="91">
        <v>2100437137</v>
      </c>
      <c r="O32" s="139"/>
      <c r="P32" s="91">
        <v>0</v>
      </c>
      <c r="Q32" s="139"/>
      <c r="R32" s="91">
        <v>2100437137</v>
      </c>
      <c r="S32" s="103">
        <v>7.63</v>
      </c>
      <c r="U32" s="141"/>
      <c r="V32" s="141"/>
    </row>
    <row r="33" spans="1:23" x14ac:dyDescent="0.4">
      <c r="A33" s="77" t="s">
        <v>204</v>
      </c>
      <c r="B33" s="9"/>
      <c r="C33" s="91">
        <v>0</v>
      </c>
      <c r="D33" s="139"/>
      <c r="E33" s="91">
        <v>0</v>
      </c>
      <c r="F33" s="139"/>
      <c r="G33" s="91">
        <v>1797695193</v>
      </c>
      <c r="H33" s="139"/>
      <c r="I33" s="91">
        <v>1797695193</v>
      </c>
      <c r="J33" s="140">
        <v>6.53</v>
      </c>
      <c r="K33" s="139"/>
      <c r="L33" s="91">
        <v>0</v>
      </c>
      <c r="M33" s="139"/>
      <c r="N33" s="91">
        <v>0</v>
      </c>
      <c r="O33" s="139"/>
      <c r="P33" s="91">
        <v>1797695193</v>
      </c>
      <c r="Q33" s="139"/>
      <c r="R33" s="91">
        <v>1797695193</v>
      </c>
      <c r="S33" s="103">
        <v>6.53</v>
      </c>
      <c r="U33" s="141"/>
      <c r="V33" s="141"/>
    </row>
    <row r="34" spans="1:23" ht="31.5" x14ac:dyDescent="0.4">
      <c r="A34" s="77" t="s">
        <v>171</v>
      </c>
      <c r="B34" s="9"/>
      <c r="C34" s="91">
        <v>0</v>
      </c>
      <c r="D34" s="139"/>
      <c r="E34" s="91">
        <v>-44652150</v>
      </c>
      <c r="F34" s="139"/>
      <c r="G34" s="91">
        <v>0</v>
      </c>
      <c r="H34" s="139"/>
      <c r="I34" s="91">
        <v>-44652150</v>
      </c>
      <c r="J34" s="140">
        <v>-0.16</v>
      </c>
      <c r="K34" s="139"/>
      <c r="L34" s="91">
        <v>0</v>
      </c>
      <c r="M34" s="139"/>
      <c r="N34" s="91">
        <v>-44652150</v>
      </c>
      <c r="O34" s="139"/>
      <c r="P34" s="91">
        <v>0</v>
      </c>
      <c r="Q34" s="139"/>
      <c r="R34" s="91">
        <v>-44652150</v>
      </c>
      <c r="S34" s="103">
        <v>-0.16</v>
      </c>
      <c r="U34" s="141"/>
      <c r="V34" s="141"/>
      <c r="W34" s="97"/>
    </row>
    <row r="35" spans="1:23" x14ac:dyDescent="0.4">
      <c r="A35" s="77" t="s">
        <v>172</v>
      </c>
      <c r="B35" s="9"/>
      <c r="C35" s="91">
        <v>2381294</v>
      </c>
      <c r="D35" s="139"/>
      <c r="E35" s="91">
        <v>4781800</v>
      </c>
      <c r="F35" s="139"/>
      <c r="G35" s="91">
        <v>0</v>
      </c>
      <c r="H35" s="139"/>
      <c r="I35" s="91">
        <v>7163094</v>
      </c>
      <c r="J35" s="140">
        <v>0.03</v>
      </c>
      <c r="K35" s="139"/>
      <c r="L35" s="91">
        <v>2381294</v>
      </c>
      <c r="M35" s="139"/>
      <c r="N35" s="91">
        <v>4781800</v>
      </c>
      <c r="O35" s="139"/>
      <c r="P35" s="91">
        <v>0</v>
      </c>
      <c r="Q35" s="139"/>
      <c r="R35" s="91">
        <v>7163094</v>
      </c>
      <c r="S35" s="103">
        <v>0.03</v>
      </c>
      <c r="U35" s="141"/>
      <c r="V35" s="141"/>
      <c r="W35" s="97"/>
    </row>
    <row r="36" spans="1:23" x14ac:dyDescent="0.4">
      <c r="A36" s="77" t="s">
        <v>173</v>
      </c>
      <c r="B36" s="9"/>
      <c r="C36" s="91">
        <v>0</v>
      </c>
      <c r="D36" s="139"/>
      <c r="E36" s="91">
        <v>271511572</v>
      </c>
      <c r="F36" s="139"/>
      <c r="G36" s="91">
        <v>53640871</v>
      </c>
      <c r="H36" s="139"/>
      <c r="I36" s="91">
        <v>325152443</v>
      </c>
      <c r="J36" s="140">
        <v>1.18</v>
      </c>
      <c r="K36" s="139"/>
      <c r="L36" s="91">
        <v>0</v>
      </c>
      <c r="M36" s="139"/>
      <c r="N36" s="91">
        <v>271511572</v>
      </c>
      <c r="O36" s="139"/>
      <c r="P36" s="91">
        <v>53640871</v>
      </c>
      <c r="Q36" s="139"/>
      <c r="R36" s="91">
        <v>325152443</v>
      </c>
      <c r="S36" s="103">
        <v>1.18</v>
      </c>
      <c r="U36" s="141"/>
      <c r="V36" s="141"/>
      <c r="W36" s="97"/>
    </row>
    <row r="37" spans="1:23" x14ac:dyDescent="0.4">
      <c r="A37" s="77" t="s">
        <v>205</v>
      </c>
      <c r="B37" s="9"/>
      <c r="C37" s="91">
        <v>0</v>
      </c>
      <c r="D37" s="139"/>
      <c r="E37" s="91">
        <v>-78987241</v>
      </c>
      <c r="F37" s="139"/>
      <c r="G37" s="91">
        <v>0</v>
      </c>
      <c r="H37" s="139"/>
      <c r="I37" s="91">
        <v>-78987241</v>
      </c>
      <c r="J37" s="140">
        <v>-0.28999999999999998</v>
      </c>
      <c r="K37" s="139"/>
      <c r="L37" s="91">
        <v>0</v>
      </c>
      <c r="M37" s="139"/>
      <c r="N37" s="91">
        <v>-78987241</v>
      </c>
      <c r="O37" s="139"/>
      <c r="P37" s="91">
        <v>0</v>
      </c>
      <c r="Q37" s="139"/>
      <c r="R37" s="91">
        <v>-78987241</v>
      </c>
      <c r="S37" s="103">
        <v>-0.28999999999999998</v>
      </c>
      <c r="U37" s="141"/>
      <c r="V37" s="141"/>
      <c r="W37" s="141"/>
    </row>
    <row r="38" spans="1:23" x14ac:dyDescent="0.4">
      <c r="A38" s="77" t="s">
        <v>174</v>
      </c>
      <c r="B38" s="9"/>
      <c r="C38" s="91">
        <v>0</v>
      </c>
      <c r="D38" s="139"/>
      <c r="E38" s="91">
        <v>0</v>
      </c>
      <c r="F38" s="139"/>
      <c r="G38" s="91">
        <v>18004075</v>
      </c>
      <c r="H38" s="139"/>
      <c r="I38" s="91">
        <v>18004075</v>
      </c>
      <c r="J38" s="140">
        <v>7.0000000000000007E-2</v>
      </c>
      <c r="K38" s="139"/>
      <c r="L38" s="91">
        <v>0</v>
      </c>
      <c r="M38" s="139"/>
      <c r="N38" s="91">
        <v>0</v>
      </c>
      <c r="O38" s="139"/>
      <c r="P38" s="91">
        <v>18004075</v>
      </c>
      <c r="Q38" s="139"/>
      <c r="R38" s="91">
        <v>18004075</v>
      </c>
      <c r="S38" s="103">
        <v>7.0000000000000007E-2</v>
      </c>
      <c r="U38" s="141"/>
      <c r="V38" s="141"/>
      <c r="W38" s="97"/>
    </row>
    <row r="39" spans="1:23" x14ac:dyDescent="0.4">
      <c r="A39" s="77" t="s">
        <v>175</v>
      </c>
      <c r="B39" s="9"/>
      <c r="C39" s="91">
        <v>0</v>
      </c>
      <c r="D39" s="139"/>
      <c r="E39" s="91">
        <v>1227934125</v>
      </c>
      <c r="F39" s="139"/>
      <c r="G39" s="91">
        <v>0</v>
      </c>
      <c r="H39" s="139"/>
      <c r="I39" s="91">
        <v>1227934125</v>
      </c>
      <c r="J39" s="140">
        <v>4.46</v>
      </c>
      <c r="K39" s="139"/>
      <c r="L39" s="91">
        <v>0</v>
      </c>
      <c r="M39" s="139"/>
      <c r="N39" s="91">
        <v>1227934125</v>
      </c>
      <c r="O39" s="139"/>
      <c r="P39" s="91">
        <v>0</v>
      </c>
      <c r="Q39" s="139"/>
      <c r="R39" s="91">
        <v>1227934125</v>
      </c>
      <c r="S39" s="103">
        <v>4.46</v>
      </c>
      <c r="U39" s="141"/>
      <c r="V39" s="141"/>
      <c r="W39" s="141"/>
    </row>
    <row r="40" spans="1:23" ht="47.25" x14ac:dyDescent="0.4">
      <c r="A40" s="77" t="s">
        <v>206</v>
      </c>
      <c r="B40" s="9"/>
      <c r="C40" s="91">
        <v>0</v>
      </c>
      <c r="D40" s="139"/>
      <c r="E40" s="91">
        <v>2403880923</v>
      </c>
      <c r="F40" s="139"/>
      <c r="G40" s="91">
        <v>0</v>
      </c>
      <c r="H40" s="139"/>
      <c r="I40" s="91">
        <v>2403880923</v>
      </c>
      <c r="J40" s="140">
        <v>8.74</v>
      </c>
      <c r="K40" s="139"/>
      <c r="L40" s="91">
        <v>0</v>
      </c>
      <c r="M40" s="139"/>
      <c r="N40" s="91">
        <v>2403880923</v>
      </c>
      <c r="O40" s="139"/>
      <c r="P40" s="91">
        <v>0</v>
      </c>
      <c r="Q40" s="139"/>
      <c r="R40" s="91">
        <v>2403880923</v>
      </c>
      <c r="S40" s="103">
        <v>8.74</v>
      </c>
      <c r="U40" s="141"/>
      <c r="V40" s="141"/>
    </row>
    <row r="41" spans="1:23" x14ac:dyDescent="0.4">
      <c r="A41" s="77" t="s">
        <v>176</v>
      </c>
      <c r="B41" s="9"/>
      <c r="C41" s="91">
        <v>0</v>
      </c>
      <c r="D41" s="139"/>
      <c r="E41" s="91">
        <v>0</v>
      </c>
      <c r="F41" s="139"/>
      <c r="G41" s="91">
        <v>48023</v>
      </c>
      <c r="H41" s="139"/>
      <c r="I41" s="91">
        <v>48023</v>
      </c>
      <c r="J41" s="140">
        <v>0</v>
      </c>
      <c r="K41" s="139"/>
      <c r="L41" s="91">
        <v>0</v>
      </c>
      <c r="M41" s="139"/>
      <c r="N41" s="91">
        <v>0</v>
      </c>
      <c r="O41" s="139"/>
      <c r="P41" s="91">
        <v>48023</v>
      </c>
      <c r="Q41" s="139"/>
      <c r="R41" s="91">
        <v>48023</v>
      </c>
      <c r="S41" s="103">
        <v>0</v>
      </c>
      <c r="U41" s="141"/>
      <c r="V41" s="141"/>
    </row>
    <row r="42" spans="1:23" ht="31.5" x14ac:dyDescent="0.4">
      <c r="A42" s="77" t="s">
        <v>207</v>
      </c>
      <c r="B42" s="9"/>
      <c r="C42" s="91">
        <v>0</v>
      </c>
      <c r="D42" s="139"/>
      <c r="E42" s="91">
        <v>2301907995</v>
      </c>
      <c r="F42" s="139"/>
      <c r="G42" s="91">
        <v>0</v>
      </c>
      <c r="H42" s="139"/>
      <c r="I42" s="91">
        <v>2301907995</v>
      </c>
      <c r="J42" s="140">
        <v>8.3699999999999992</v>
      </c>
      <c r="K42" s="139"/>
      <c r="L42" s="91">
        <v>0</v>
      </c>
      <c r="M42" s="139"/>
      <c r="N42" s="91">
        <v>2301907995</v>
      </c>
      <c r="O42" s="139"/>
      <c r="P42" s="91">
        <v>0</v>
      </c>
      <c r="Q42" s="139"/>
      <c r="R42" s="91">
        <v>2301907995</v>
      </c>
      <c r="S42" s="103">
        <v>8.3699999999999992</v>
      </c>
      <c r="U42" s="141"/>
      <c r="V42" s="141"/>
    </row>
    <row r="43" spans="1:23" x14ac:dyDescent="0.4">
      <c r="A43" s="77" t="s">
        <v>177</v>
      </c>
      <c r="B43" s="9"/>
      <c r="C43" s="91">
        <v>0</v>
      </c>
      <c r="D43" s="139"/>
      <c r="E43" s="91">
        <v>2680679424</v>
      </c>
      <c r="F43" s="139"/>
      <c r="G43" s="91">
        <v>387044375</v>
      </c>
      <c r="H43" s="139"/>
      <c r="I43" s="91">
        <v>3067723799</v>
      </c>
      <c r="J43" s="140">
        <v>11.15</v>
      </c>
      <c r="K43" s="139"/>
      <c r="L43" s="91">
        <v>0</v>
      </c>
      <c r="M43" s="139"/>
      <c r="N43" s="91">
        <v>2680679424</v>
      </c>
      <c r="O43" s="139"/>
      <c r="P43" s="91">
        <v>387044375</v>
      </c>
      <c r="Q43" s="139"/>
      <c r="R43" s="91">
        <v>3067723799</v>
      </c>
      <c r="S43" s="103">
        <v>11.15</v>
      </c>
      <c r="U43" s="141"/>
      <c r="V43" s="141"/>
    </row>
    <row r="44" spans="1:23" ht="31.5" x14ac:dyDescent="0.4">
      <c r="A44" s="77" t="s">
        <v>208</v>
      </c>
      <c r="B44" s="9"/>
      <c r="C44" s="91">
        <v>0</v>
      </c>
      <c r="D44" s="139"/>
      <c r="E44" s="91">
        <v>170145</v>
      </c>
      <c r="F44" s="139"/>
      <c r="G44" s="91">
        <v>0</v>
      </c>
      <c r="H44" s="139"/>
      <c r="I44" s="91">
        <v>170145</v>
      </c>
      <c r="J44" s="140">
        <v>0</v>
      </c>
      <c r="K44" s="139"/>
      <c r="L44" s="91">
        <v>0</v>
      </c>
      <c r="M44" s="139"/>
      <c r="N44" s="91">
        <v>170145</v>
      </c>
      <c r="O44" s="139"/>
      <c r="P44" s="91">
        <v>0</v>
      </c>
      <c r="Q44" s="139"/>
      <c r="R44" s="91">
        <v>170145</v>
      </c>
      <c r="S44" s="103">
        <v>0</v>
      </c>
      <c r="U44" s="141"/>
      <c r="V44" s="141"/>
    </row>
    <row r="45" spans="1:23" ht="32.25" thickBot="1" x14ac:dyDescent="0.45">
      <c r="A45" s="77" t="s">
        <v>168</v>
      </c>
      <c r="B45" s="9"/>
      <c r="C45" s="91">
        <v>0</v>
      </c>
      <c r="D45" s="139"/>
      <c r="E45" s="91">
        <v>-10795384200</v>
      </c>
      <c r="F45" s="139"/>
      <c r="G45" s="91">
        <v>0</v>
      </c>
      <c r="H45" s="139"/>
      <c r="I45" s="91">
        <v>-10795384200</v>
      </c>
      <c r="J45" s="140">
        <v>-39.229999999999997</v>
      </c>
      <c r="K45" s="139"/>
      <c r="L45" s="91">
        <v>0</v>
      </c>
      <c r="M45" s="139"/>
      <c r="N45" s="91">
        <v>-10795384200</v>
      </c>
      <c r="O45" s="139"/>
      <c r="P45" s="91">
        <v>0</v>
      </c>
      <c r="Q45" s="139"/>
      <c r="R45" s="91">
        <v>-10795384200</v>
      </c>
      <c r="S45" s="103">
        <v>-39.229999999999997</v>
      </c>
      <c r="U45" s="141"/>
      <c r="V45" s="141"/>
    </row>
    <row r="46" spans="1:23" ht="16.5" thickBot="1" x14ac:dyDescent="0.45">
      <c r="A46" s="8" t="s">
        <v>4</v>
      </c>
      <c r="B46" s="9"/>
      <c r="C46" s="131">
        <f>SUM(C11:C45)</f>
        <v>6753250751</v>
      </c>
      <c r="D46" s="138"/>
      <c r="E46" s="131">
        <f>SUM(E11:E45)</f>
        <v>18533884691</v>
      </c>
      <c r="F46" s="138"/>
      <c r="G46" s="131">
        <f>SUM(G11:G45)</f>
        <v>2027332027</v>
      </c>
      <c r="H46" s="138"/>
      <c r="I46" s="131">
        <f>SUM(I11:I45)</f>
        <v>27314467469</v>
      </c>
      <c r="J46" s="122">
        <f>SUM(J11:J45)</f>
        <v>99.28</v>
      </c>
      <c r="K46" s="138"/>
      <c r="L46" s="131">
        <f>SUM(L11:L45)</f>
        <v>6753250751</v>
      </c>
      <c r="M46" s="138"/>
      <c r="N46" s="131">
        <f>SUM(N11:N45)</f>
        <v>18533884691</v>
      </c>
      <c r="O46" s="138"/>
      <c r="P46" s="131">
        <f>SUM(P11:P45)</f>
        <v>2027332027</v>
      </c>
      <c r="Q46" s="138"/>
      <c r="R46" s="131">
        <f>SUM(R11:R45)</f>
        <v>27314467469</v>
      </c>
      <c r="S46" s="118">
        <f>SUM(S11:S45)</f>
        <v>99.28</v>
      </c>
      <c r="V46" s="97"/>
    </row>
    <row r="47" spans="1:23" ht="16.5" thickTop="1" x14ac:dyDescent="0.4">
      <c r="V47" s="97"/>
    </row>
    <row r="48" spans="1:23" x14ac:dyDescent="0.4">
      <c r="V48" s="97"/>
      <c r="W48" s="97"/>
    </row>
    <row r="49" spans="22:23" x14ac:dyDescent="0.4">
      <c r="V49" s="97"/>
      <c r="W49" s="97"/>
    </row>
    <row r="50" spans="22:23" x14ac:dyDescent="0.4">
      <c r="V50" s="97"/>
      <c r="W50" s="97"/>
    </row>
  </sheetData>
  <mergeCells count="23">
    <mergeCell ref="A1:S1"/>
    <mergeCell ref="A2:S2"/>
    <mergeCell ref="A3:S3"/>
    <mergeCell ref="C8:C9"/>
    <mergeCell ref="E8:E9"/>
    <mergeCell ref="G8:G9"/>
    <mergeCell ref="L8:L9"/>
    <mergeCell ref="N8:N9"/>
    <mergeCell ref="P8:P9"/>
    <mergeCell ref="I8:J9"/>
    <mergeCell ref="R8:S9"/>
    <mergeCell ref="A5:S5"/>
    <mergeCell ref="M8:M10"/>
    <mergeCell ref="O8:O10"/>
    <mergeCell ref="Q8:Q10"/>
    <mergeCell ref="H8:H10"/>
    <mergeCell ref="L7:S7"/>
    <mergeCell ref="C7:J7"/>
    <mergeCell ref="K8:K10"/>
    <mergeCell ref="A8:A10"/>
    <mergeCell ref="B8:B10"/>
    <mergeCell ref="D8:D10"/>
    <mergeCell ref="F8:F10"/>
  </mergeCells>
  <pageMargins left="0.7" right="0.7" top="0.75" bottom="0.75" header="0.3" footer="0.3"/>
  <pageSetup scale="5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8</vt:i4>
      </vt:variant>
    </vt:vector>
  </HeadingPairs>
  <TitlesOfParts>
    <vt:vector size="28" baseType="lpstr">
      <vt:lpstr>1</vt:lpstr>
      <vt:lpstr> سهام</vt:lpstr>
      <vt:lpstr>اوراق مشتقه</vt:lpstr>
      <vt:lpstr>واحدهای صندوق</vt:lpstr>
      <vt:lpstr>اوراق</vt:lpstr>
      <vt:lpstr>تعدیل قیمت</vt:lpstr>
      <vt:lpstr>سپرده</vt:lpstr>
      <vt:lpstr>درآمدها</vt:lpstr>
      <vt:lpstr>درآمد سرمایه گذاری در سهام </vt:lpstr>
      <vt:lpstr>درآمد سرمایه گذاری در صندوق</vt:lpstr>
      <vt:lpstr>درآمد سرمایه گذاری در اوراق بها</vt:lpstr>
      <vt:lpstr>مبالغ تخصیصی اوراق 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 سپرده بانکی</vt:lpstr>
      <vt:lpstr>درآمد ناشی ازفروش</vt:lpstr>
      <vt:lpstr>درآمد ناشی از تغییر قیمت اوراق </vt:lpstr>
      <vt:lpstr>' سهام'!Print_Area</vt:lpstr>
      <vt:lpstr>اوراق!Print_Area</vt:lpstr>
      <vt:lpstr>'تعدیل قیمت'!Print_Area</vt:lpstr>
      <vt:lpstr>'درآمد سرمایه گذاری در اوراق بها'!Print_Area</vt:lpstr>
      <vt:lpstr>'درآمد ناشی از تغییر قیمت اوراق '!Print_Area</vt:lpstr>
      <vt:lpstr>سپرده!Print_Area</vt:lpstr>
      <vt:lpstr>'مبالغ تخصیصی اوراق '!Print_Area</vt:lpstr>
      <vt:lpstr>'واحدهای صندوق'!Print_Area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pc</cp:lastModifiedBy>
  <cp:lastPrinted>2024-02-06T09:33:07Z</cp:lastPrinted>
  <dcterms:created xsi:type="dcterms:W3CDTF">2017-11-22T14:26:20Z</dcterms:created>
  <dcterms:modified xsi:type="dcterms:W3CDTF">2026-01-24T13:05:43Z</dcterms:modified>
</cp:coreProperties>
</file>